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30" windowWidth="15180" windowHeight="10110" tabRatio="803" activeTab="0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<sst xmlns="http://schemas.openxmlformats.org/spreadsheetml/2006/main" count="5662" uniqueCount="494">
  <si>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</si>
  <si>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</si>
  <si>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</si>
  <si>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</si>
  <si>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</si>
  <si>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</si>
  <si>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</si>
  <si>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</si>
  <si>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</si>
  <si>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</si>
  <si>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</si>
  <si>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</si>
  <si>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</si>
  <si>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</si>
  <si>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</si>
  <si>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</si>
  <si>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</si>
  <si>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</si>
  <si>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</si>
  <si>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</si>
  <si>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</si>
  <si>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</si>
  <si>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</si>
  <si>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</si>
  <si>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</si>
  <si>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</si>
  <si>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</si>
  <si>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</si>
  <si>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</si>
  <si>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</si>
  <si>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</si>
  <si>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</si>
  <si>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</si>
  <si>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</si>
  <si>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</si>
  <si>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</si>
  <si>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</si>
  <si>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</si>
  <si>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</si>
  <si>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</si>
  <si>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</si>
  <si>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</si>
  <si>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</si>
  <si>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</si>
  <si>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</si>
  <si>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</si>
  <si>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</si>
  <si>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</si>
  <si>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</si>
  <si>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</si>
  <si>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</si>
  <si>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</si>
  <si>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</si>
  <si>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</si>
  <si>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</si>
  <si>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</si>
  <si>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</si>
  <si>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</si>
  <si>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</si>
  <si>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</si>
  <si>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</si>
  <si>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</si>
  <si>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</si>
  <si>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</si>
  <si>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</si>
  <si>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</si>
  <si>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</si>
  <si>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</si>
  <si>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</si>
  <si>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</si>
  <si>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</si>
  <si>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</si>
  <si>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</si>
  <si>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</si>
  <si>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</si>
  <si>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</si>
  <si>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</si>
  <si>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</si>
  <si>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</si>
  <si>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</si>
  <si>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</si>
  <si>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</si>
  <si>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</si>
  <si>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</si>
  <si>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</si>
  <si>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</si>
  <si>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Pozycja sprawozdania/Paragrafy/Formuła licząca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</si>
  <si>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</si>
  <si>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</si>
  <si>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</si>
  <si>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</si>
  <si>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</si>
  <si>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</si>
  <si>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</si>
  <si>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</si>
  <si>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</si>
  <si>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</si>
  <si>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</si>
  <si>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</si>
  <si>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</si>
  <si>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</si>
  <si>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</si>
  <si>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</si>
  <si>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</si>
  <si>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</si>
  <si>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</si>
  <si>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suma Rb-27s (plan)</t>
  </si>
  <si>
    <t>dochody majątkowe (plan)</t>
  </si>
  <si>
    <t>dochody bieżące (plan)</t>
  </si>
  <si>
    <t xml:space="preserve"> 9 = 7 - 8</t>
  </si>
  <si>
    <t>suma Rb-27s (wykonanie)</t>
  </si>
  <si>
    <t>dochody majątkowe (wykonanie)</t>
  </si>
  <si>
    <t>dochody bieżące (wykonanie)</t>
  </si>
  <si>
    <t>12 = 10 - 11</t>
  </si>
  <si>
    <t>13-15</t>
  </si>
  <si>
    <t>wskaźniki wykonania planu</t>
  </si>
  <si>
    <t>Rb-28s</t>
  </si>
  <si>
    <t>suma Rb-28s (plan)</t>
  </si>
  <si>
    <t>wydatki majątkowe (plan)</t>
  </si>
  <si>
    <t>wszystkie 6xxx</t>
  </si>
  <si>
    <t>wydatki bieżące (plan)</t>
  </si>
  <si>
    <t xml:space="preserve"> 18 = 16 - 17</t>
  </si>
  <si>
    <t>wydatki ogółem  (wykonanie)</t>
  </si>
  <si>
    <t>suma Rb-28s (wykonanie)</t>
  </si>
  <si>
    <t>wydatki majątkowe (wykonanie)</t>
  </si>
  <si>
    <t>wydatki bieżące (wykonanie)</t>
  </si>
  <si>
    <t>21 = 19 - 20</t>
  </si>
  <si>
    <t>22-24</t>
  </si>
  <si>
    <t>dochody bieżące (9) 
- wydatki bieżące (18)</t>
  </si>
  <si>
    <t>dochody bieżące (12) 
- wydatki bieżące (21)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</si>
  <si>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</si>
  <si>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</si>
  <si>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</si>
  <si>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</si>
  <si>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</si>
  <si>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</si>
  <si>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</si>
  <si>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</si>
  <si>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</si>
  <si>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</si>
  <si>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</si>
  <si>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</si>
  <si>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</si>
  <si>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</si>
  <si>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</si>
  <si>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</si>
  <si>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</si>
  <si>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</si>
  <si>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</si>
  <si>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</si>
  <si>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</si>
  <si>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</si>
  <si>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</si>
  <si>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</si>
  <si>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</si>
  <si>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</si>
  <si>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</si>
  <si>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</si>
  <si>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</si>
  <si>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801, 806, 807, 808, 809, 811, 812, 813, 814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</si>
  <si>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</si>
  <si>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</si>
  <si>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</si>
  <si>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</si>
  <si>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</si>
  <si>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wszystkie 6xxx za wyjątkiem 601, 602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</si>
  <si>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</si>
  <si>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</si>
  <si>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</si>
  <si>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</si>
  <si>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</si>
  <si>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</si>
  <si>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</si>
  <si>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</si>
  <si>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8-22</t>
  </si>
  <si>
    <t>wydatki wg działów (plan)</t>
  </si>
  <si>
    <t>plan wydatków w poszczególnych wybranych działach (wg nagłówka tabeli 7)</t>
  </si>
  <si>
    <t>pozostałe (plan)</t>
  </si>
  <si>
    <t xml:space="preserve">23 = 7 - suma(8 do 22) 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</si>
  <si>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</si>
  <si>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</si>
  <si>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</si>
  <si>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</si>
  <si>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</si>
  <si>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</si>
  <si>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</si>
  <si>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</si>
  <si>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</si>
  <si>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>nadwyżka z lat ubiegłych</t>
  </si>
  <si>
    <t xml:space="preserve">prywatyzacja majątku </t>
  </si>
  <si>
    <t>inne źródła</t>
  </si>
  <si>
    <t xml:space="preserve">kredyty i pożyczki </t>
  </si>
  <si>
    <t>Rozchody (plan)</t>
  </si>
  <si>
    <t xml:space="preserve">Struktura </t>
  </si>
  <si>
    <t>Rozchody (wykonanie)</t>
  </si>
  <si>
    <t>spłaty kredytów i pożyczek</t>
  </si>
  <si>
    <t>pożyczki udzielone</t>
  </si>
  <si>
    <t>inne cele</t>
  </si>
  <si>
    <t>papiery wartościowe</t>
  </si>
  <si>
    <t>wolne środki</t>
  </si>
  <si>
    <t>wykup papierów wartościowych</t>
  </si>
  <si>
    <t>przychody ogółem (plan)</t>
  </si>
  <si>
    <t>D1</t>
  </si>
  <si>
    <t>kredyty i pożyczki  (plan)</t>
  </si>
  <si>
    <t>D11</t>
  </si>
  <si>
    <t>spłata pożyczek udzielonych  (plan)</t>
  </si>
  <si>
    <t>D12</t>
  </si>
  <si>
    <t>nadwyżka z lat ubiegłych  (plan)</t>
  </si>
  <si>
    <t>D13</t>
  </si>
  <si>
    <t>prywatyzacja majątku  (plan)</t>
  </si>
  <si>
    <t>D16</t>
  </si>
  <si>
    <t>inne źródła  (plan)</t>
  </si>
  <si>
    <t>D17</t>
  </si>
  <si>
    <t xml:space="preserve">wskaźniki struktury planu przychodów </t>
  </si>
  <si>
    <t>przychody ogółem (wykonanie)</t>
  </si>
  <si>
    <t>kredyty i pożyczki  (wykonanie)</t>
  </si>
  <si>
    <t>spłata pożyczek udzielonych  (wykonanie)</t>
  </si>
  <si>
    <t>nadwyżka z lat ubiegłych  (wykonanie)</t>
  </si>
  <si>
    <t>prywatyzacja majątku  (wykonanie)</t>
  </si>
  <si>
    <t>inne źródła  (wykonanie)</t>
  </si>
  <si>
    <t xml:space="preserve">wskaźniki struktury wykonania przychodów </t>
  </si>
  <si>
    <t>D2</t>
  </si>
  <si>
    <t>spłaty kredytów i pożyczek  (plan)</t>
  </si>
  <si>
    <t>D21</t>
  </si>
  <si>
    <t>pożyczki udzielone  (plan)</t>
  </si>
  <si>
    <t>D22</t>
  </si>
  <si>
    <t>inne cele  (plan)</t>
  </si>
  <si>
    <t>12-15</t>
  </si>
  <si>
    <t>8..11 : 7</t>
  </si>
  <si>
    <t>spłaty kredytów i pożyczek  (wykonanie)</t>
  </si>
  <si>
    <t>pożyczki udzielone  (wykonanie)</t>
  </si>
  <si>
    <t>inne cele  (wykonanie)</t>
  </si>
  <si>
    <t>21-24</t>
  </si>
  <si>
    <t>wskaźniki struktury wykonania rozchodów</t>
  </si>
  <si>
    <t>17..20 : 16</t>
  </si>
  <si>
    <t>papiery wartościowe (plan)</t>
  </si>
  <si>
    <t>D14</t>
  </si>
  <si>
    <t>D15</t>
  </si>
  <si>
    <t>wolne środki (plan)</t>
  </si>
  <si>
    <t>15-21</t>
  </si>
  <si>
    <t>papiery wartościowe (wykonanie)</t>
  </si>
  <si>
    <t>wolne środki (wykonanie)</t>
  </si>
  <si>
    <t>30-36</t>
  </si>
  <si>
    <t>rozchody ogółem  (plan)</t>
  </si>
  <si>
    <t>wykup papierów wartościowych  (plan)</t>
  </si>
  <si>
    <t>D23</t>
  </si>
  <si>
    <t>D24</t>
  </si>
  <si>
    <t>wskaźniki struktury planu rozchodów</t>
  </si>
  <si>
    <t>8..14 : 7</t>
  </si>
  <si>
    <t>23..29 : 22</t>
  </si>
  <si>
    <t>rozchody ogółem (wykonanie)</t>
  </si>
  <si>
    <t>wykup papierów wartościowych  (wykonanie)</t>
  </si>
  <si>
    <t>200, 205, 231, 232, 233, 236, 241, 248, 249, 250, 251, 252, 253, 254, 255, 256, 257, 258, 259, 262, 263, 264, 265, 271, 272, 273, 280, 281, 282, 283, 288</t>
  </si>
  <si>
    <t>926
Kultura fizyczna</t>
  </si>
  <si>
    <t>401, 402, 403, 404, 405, 406, 407, 408, 409, 410, 411, 412, 417, 418, 478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</si>
  <si>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</si>
  <si>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076, 077, 078, 080, 087, 618, 620, 625, 626, 628, 629, 630, 631, 632, 633, 634, 641, 642, 643, 644, 645, 651, 652, 653, 656, 661, 662, 663, 664, 665, 666, 668</t>
  </si>
  <si>
    <t>802, 803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</si>
  <si>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</si>
  <si>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</si>
  <si>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</si>
  <si>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</si>
  <si>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</si>
  <si>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</si>
  <si>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</si>
  <si>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</si>
  <si>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</si>
  <si>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</si>
  <si>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</si>
  <si>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</si>
  <si>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</si>
  <si>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</si>
  <si>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</si>
  <si>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</si>
  <si>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</si>
  <si>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</si>
  <si>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</si>
  <si>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</si>
  <si>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</si>
  <si>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</si>
  <si>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</si>
  <si>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</si>
  <si>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</si>
  <si>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</si>
  <si>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</si>
  <si>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</si>
  <si>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</si>
  <si>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</si>
  <si>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</si>
  <si>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</si>
  <si>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</si>
  <si>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</si>
  <si>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</si>
  <si>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</si>
  <si>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</si>
  <si>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</si>
  <si>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</si>
  <si>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</si>
  <si>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</si>
  <si>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</si>
  <si>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</si>
  <si>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</si>
  <si>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</si>
  <si>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GORAJ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</si>
  <si>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</si>
  <si>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</si>
  <si>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</si>
  <si>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</si>
  <si>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</si>
  <si>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</si>
  <si>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</si>
  <si>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</si>
  <si>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</si>
  <si>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</si>
  <si>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</si>
  <si>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</si>
  <si>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</si>
  <si>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</si>
  <si>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JÓZEFÓW nad Wisłą</t>
  </si>
  <si>
    <t>KAMIEŃ</t>
  </si>
  <si>
    <t>KAMIONKA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</si>
  <si>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</si>
  <si>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</si>
  <si>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</si>
  <si>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</si>
  <si>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</si>
  <si>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</si>
  <si>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</si>
  <si>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</si>
  <si>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</si>
  <si>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</si>
  <si>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</si>
  <si>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</si>
  <si>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</si>
  <si>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</si>
  <si>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</si>
  <si>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</si>
  <si>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</si>
  <si>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</si>
  <si>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</si>
  <si>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</si>
  <si>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</si>
  <si>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</si>
  <si>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</si>
  <si>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</si>
  <si>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</si>
  <si>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</si>
  <si>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</si>
  <si>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</si>
  <si>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</si>
  <si>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</si>
  <si>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</si>
  <si>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</si>
  <si>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</si>
  <si>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</si>
  <si>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</si>
  <si>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</si>
  <si>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</si>
  <si>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</si>
  <si>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</si>
  <si>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</si>
  <si>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</si>
  <si>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</si>
  <si>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</si>
  <si>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</si>
  <si>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REJOWIEC-OSADA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</si>
  <si>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</si>
  <si>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</si>
  <si>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</si>
  <si>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</si>
  <si>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</si>
  <si>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</si>
  <si>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</si>
  <si>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</si>
  <si>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</si>
  <si>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</si>
  <si>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</si>
  <si>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</si>
  <si>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</si>
  <si>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</si>
  <si>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</si>
  <si>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</si>
  <si>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</si>
  <si>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</si>
  <si>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</si>
  <si>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</si>
  <si>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</si>
  <si>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</si>
  <si>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</si>
  <si>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</si>
  <si>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</si>
  <si>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</si>
  <si>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</si>
  <si>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</si>
  <si>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</si>
  <si>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</si>
  <si>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</si>
  <si>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</si>
  <si>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</si>
  <si>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</si>
  <si>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</si>
  <si>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</si>
  <si>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</si>
  <si>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</si>
  <si>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</si>
  <si>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</si>
  <si>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</si>
  <si>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</si>
  <si>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</si>
  <si>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</si>
  <si>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</si>
  <si>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</si>
  <si>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</si>
  <si>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</si>
  <si>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</si>
  <si>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</si>
  <si>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</si>
  <si>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</si>
  <si>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</si>
  <si>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</si>
  <si>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</si>
  <si>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</si>
  <si>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</si>
  <si>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</si>
  <si>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</si>
  <si>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</si>
  <si>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</si>
  <si>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</si>
  <si>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</si>
  <si>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</si>
  <si>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</si>
  <si>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JANÓW LUBELSKI</t>
  </si>
  <si>
    <t>JÓZEFÓW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</si>
  <si>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</si>
  <si>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</si>
  <si>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</si>
  <si>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</si>
  <si>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</si>
  <si>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</si>
  <si>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</si>
  <si>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</si>
  <si>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</si>
  <si>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</si>
  <si>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</si>
  <si>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</si>
  <si>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</si>
  <si>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</si>
  <si>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</si>
  <si>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</si>
  <si>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</si>
  <si>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</si>
  <si>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</si>
  <si>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</si>
  <si>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</si>
  <si>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</si>
  <si>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</si>
  <si>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</si>
  <si>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</si>
  <si>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</si>
  <si>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</si>
  <si>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</si>
  <si>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</si>
  <si>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</si>
  <si>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</si>
  <si>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</si>
  <si>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</si>
  <si>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</si>
  <si>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</si>
  <si>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</si>
  <si>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</si>
  <si>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</si>
  <si>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</si>
  <si>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</si>
  <si>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</si>
  <si>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</si>
  <si>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</si>
  <si>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</si>
  <si>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</si>
  <si>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</si>
  <si>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</si>
  <si>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</si>
  <si>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</si>
  <si>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</si>
  <si>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</si>
  <si>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</si>
  <si>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"Tanew" w Biłgoraju</t>
  </si>
  <si>
    <t>Międzygminny Związek Komunalny w Parczewie</t>
  </si>
  <si>
    <t>Zwiazek Gmin Ziemi Hrubieszowskiej w Hrubieszowie</t>
  </si>
  <si>
    <t>Związek Komunalny "Pasmo"</t>
  </si>
  <si>
    <t>Związek Komunalny Gmin Powiatu Radzyńskiego w Radzyniu Podlaskim</t>
  </si>
  <si>
    <t>Związek Komunalny Gmin w Bełżycach</t>
  </si>
  <si>
    <t>Związek Komunalny Gmin Ziemi Chełmskiej</t>
  </si>
  <si>
    <t>Związek Komunalny Gmin Ziemi Lubartowskiej</t>
  </si>
  <si>
    <t>Związek Miasta i Gminy Lubartów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</si>
</sst>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"/>
    <numFmt numFmtId="166" formatCode="000"/>
    <numFmt numFmtId="167" formatCode="0.0"/>
    <numFmt numFmtId="168" formatCode="0.000%"/>
    <numFmt numFmtId="169" formatCode="0.0%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75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4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4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5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6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5" fontId="6" fillId="0" borderId="10" xfId="89" applyNumberFormat="1" applyFont="1" applyFill="1" applyBorder="1" applyAlignment="1">
      <alignment horizontal="center"/>
      <protection/>
    </xf>
    <xf numFmtId="166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 wrapText="1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horizontal="center" vertical="center"/>
      <protection/>
    </xf>
    <xf numFmtId="0" fontId="26" fillId="0" borderId="13" xfId="89" applyFont="1" applyBorder="1" applyAlignment="1">
      <alignment vertical="center" wrapText="1"/>
      <protection/>
    </xf>
    <xf numFmtId="0" fontId="26" fillId="0" borderId="14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6" xfId="89" applyFont="1" applyBorder="1" applyAlignment="1">
      <alignment horizontal="center" vertical="center" wrapText="1"/>
      <protection/>
    </xf>
    <xf numFmtId="20" fontId="26" fillId="0" borderId="16" xfId="89" applyNumberFormat="1" applyFont="1" applyBorder="1" applyAlignment="1">
      <alignment horizontal="center" vertical="center" wrapText="1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1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6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6" xfId="89" applyFont="1" applyBorder="1" applyAlignment="1" quotePrefix="1">
      <alignment horizontal="left" vertical="center" wrapText="1"/>
      <protection/>
    </xf>
    <xf numFmtId="0" fontId="26" fillId="0" borderId="11" xfId="89" applyFont="1" applyBorder="1" applyAlignment="1" quotePrefix="1">
      <alignment horizontal="center" vertical="center"/>
      <protection/>
    </xf>
    <xf numFmtId="0" fontId="26" fillId="0" borderId="13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6" fontId="26" fillId="0" borderId="16" xfId="89" applyNumberFormat="1" applyFont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horizontal="center" vertical="center" wrapText="1"/>
      <protection/>
    </xf>
    <xf numFmtId="0" fontId="26" fillId="0" borderId="16" xfId="89" applyFont="1" applyFill="1" applyBorder="1" applyAlignment="1">
      <alignment horizontal="center" vertical="center" wrapText="1"/>
      <protection/>
    </xf>
    <xf numFmtId="0" fontId="26" fillId="0" borderId="11" xfId="89" applyFont="1" applyFill="1" applyBorder="1" applyAlignment="1">
      <alignment vertical="center" wrapText="1"/>
      <protection/>
    </xf>
    <xf numFmtId="0" fontId="26" fillId="0" borderId="11" xfId="89" applyFont="1" applyFill="1" applyBorder="1" applyAlignment="1">
      <alignment horizontal="center" vertical="center"/>
      <protection/>
    </xf>
    <xf numFmtId="166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3" xfId="89" applyFont="1" applyFill="1" applyBorder="1" applyAlignment="1">
      <alignment vertical="center" wrapText="1"/>
      <protection/>
    </xf>
    <xf numFmtId="0" fontId="26" fillId="0" borderId="13" xfId="89" applyFont="1" applyFill="1" applyBorder="1" applyAlignment="1">
      <alignment horizontal="center" vertical="center"/>
      <protection/>
    </xf>
    <xf numFmtId="166" fontId="26" fillId="0" borderId="14" xfId="89" applyNumberFormat="1" applyFont="1" applyFill="1" applyBorder="1" applyAlignment="1">
      <alignment horizontal="center" vertical="center" wrapText="1"/>
      <protection/>
    </xf>
    <xf numFmtId="166" fontId="26" fillId="0" borderId="16" xfId="89" applyNumberFormat="1" applyFont="1" applyFill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20" xfId="89" applyFont="1" applyBorder="1" applyAlignment="1">
      <alignment horizontal="center" vertical="center"/>
      <protection/>
    </xf>
    <xf numFmtId="0" fontId="26" fillId="0" borderId="21" xfId="89" applyFont="1" applyBorder="1" applyAlignment="1">
      <alignment horizontal="center" vertical="center" wrapText="1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23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6" fontId="26" fillId="0" borderId="0" xfId="89" applyNumberFormat="1" applyFont="1" applyAlignment="1">
      <alignment vertical="center" wrapText="1"/>
      <protection/>
    </xf>
    <xf numFmtId="0" fontId="26" fillId="0" borderId="19" xfId="89" applyFont="1" applyBorder="1" applyAlignment="1">
      <alignment vertical="center" wrapText="1"/>
      <protection/>
    </xf>
    <xf numFmtId="0" fontId="26" fillId="0" borderId="19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1" fillId="0" borderId="25" xfId="89" applyFont="1" applyBorder="1" applyAlignment="1">
      <alignment horizontal="left" vertical="center"/>
      <protection/>
    </xf>
    <xf numFmtId="0" fontId="31" fillId="0" borderId="26" xfId="89" applyFont="1" applyBorder="1" applyAlignment="1">
      <alignment horizontal="left" vertical="center"/>
      <protection/>
    </xf>
    <xf numFmtId="0" fontId="31" fillId="0" borderId="27" xfId="89" applyFont="1" applyBorder="1" applyAlignment="1">
      <alignment horizontal="left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5" xfId="89" applyFont="1" applyFill="1" applyBorder="1" applyAlignment="1">
      <alignment horizontal="center" vertical="center"/>
      <protection/>
    </xf>
    <xf numFmtId="0" fontId="30" fillId="22" borderId="26" xfId="89" applyFont="1" applyFill="1" applyBorder="1" applyAlignment="1">
      <alignment horizontal="center" vertical="center"/>
      <protection/>
    </xf>
    <xf numFmtId="0" fontId="30" fillId="22" borderId="27" xfId="89" applyFont="1" applyFill="1" applyBorder="1" applyAlignment="1">
      <alignment horizontal="center" vertical="center"/>
      <protection/>
    </xf>
    <xf numFmtId="0" fontId="25" fillId="0" borderId="25" xfId="88" applyFont="1" applyBorder="1" applyAlignment="1">
      <alignment horizontal="center" vertical="center" wrapText="1"/>
      <protection/>
    </xf>
    <xf numFmtId="0" fontId="25" fillId="0" borderId="27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5" xfId="88" applyNumberFormat="1" applyFont="1" applyBorder="1" applyAlignment="1">
      <alignment horizontal="center" vertical="center"/>
      <protection/>
    </xf>
    <xf numFmtId="1" fontId="25" fillId="0" borderId="26" xfId="88" applyNumberFormat="1" applyFont="1" applyBorder="1" applyAlignment="1">
      <alignment horizontal="center" vertical="center"/>
      <protection/>
    </xf>
    <xf numFmtId="1" fontId="25" fillId="0" borderId="27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42187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19" t="str">
        <f>"Tabela 1. Podstawowe informacje o wykonaniu budżetu jst  wg stanu na koniec "&amp;kwartal&amp;" kwartału "&amp;rok&amp;" roku."</f>
        <v>Tabela 1. Podstawowe informacje o wykonaniu budżetu jst  wg stanu na koniec 3 kwartału 2016 roku.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24" customHeight="1">
      <c r="A4" s="26">
        <v>2</v>
      </c>
      <c r="B4" s="119" t="str">
        <f>"Tabela 2. Wynik operacyjny budżetów jst  wg stanu na koniec  "&amp;kwartal&amp;" kwartału "&amp;rok&amp;" roku."</f>
        <v>Tabela 2. Wynik operacyjny budżetów jst  wg stanu na koniec  3 kwartału 2016 roku.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5" ht="24" customHeight="1">
      <c r="A5" s="26">
        <v>3</v>
      </c>
      <c r="B5" s="116" t="str">
        <f>"Tabela 3. Przychody budżetów jst wg stanu na koniec "&amp;kwartal&amp;" kwartału "&amp;rok&amp;" roku."</f>
        <v>Tabela 3. Przychody budżetów jst wg stanu na koniec 3 kwartału 2016 roku.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1:15" ht="24" customHeight="1">
      <c r="A6" s="26">
        <v>4</v>
      </c>
      <c r="B6" s="116" t="str">
        <f>"Tabela 4. Rozchody budżetów jst wg stanu na koniec  "&amp;kwartal&amp;" kwartału "&amp;rok&amp;" roku."</f>
        <v>Tabela 4. Rozchody budżetów jst wg stanu na koniec  3 kwartału 2016 roku.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1:15" ht="24" customHeight="1">
      <c r="A7" s="26">
        <v>5</v>
      </c>
      <c r="B7" s="116" t="str">
        <f>"Tabela 5. Zadłużenie budżetów jst wg stanu na koniec  "&amp;kwartal&amp;" kwartału "&amp;rok&amp;" roku."</f>
        <v>Tabela 5. Zadłużenie budżetów jst wg stanu na koniec  3 kwartału 2016 roku.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</row>
    <row r="8" spans="1:15" ht="24" customHeight="1">
      <c r="A8" s="26">
        <v>6</v>
      </c>
      <c r="B8" s="119" t="str">
        <f>"Tabela 6. Dochody ogółem budżetów jst wg stanu na koniec "&amp;kwartal&amp;" kwartału "&amp;rok&amp;" roku."</f>
        <v>Tabela 6. Dochody ogółem budżetów jst wg stanu na koniec 3 kwartału 2016 roku.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</row>
    <row r="9" spans="1:15" ht="24" customHeight="1">
      <c r="A9" s="26">
        <v>7</v>
      </c>
      <c r="B9" s="116" t="str">
        <f>"Tabela 7. Planowane wydatki budżetowe jst wg stanu na koniec  "&amp;kwartal&amp;" kwartału "&amp;rok&amp;" roku."</f>
        <v>Tabela 7. Planowane wydatki budżetowe jst wg stanu na koniec  3 kwartału 2016 roku.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8"/>
    </row>
    <row r="10" spans="1:15" ht="24" customHeight="1">
      <c r="A10" s="26">
        <v>8</v>
      </c>
      <c r="B10" s="119" t="str">
        <f>"Tabela 8. Wykonane wydatki budżetowe jst wg stanu na koniec  "&amp;kwartal&amp;" kwartału "&amp;rok&amp;" roku."</f>
        <v>Tabela 8. Wykonane wydatki budżetowe jst wg stanu na koniec  3 kwartału 2016 roku.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ht="24" customHeight="1">
      <c r="A11" s="26">
        <v>9</v>
      </c>
      <c r="B11" s="119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3 kwartału 2016 roku.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</row>
    <row r="12" spans="1:15" ht="24" customHeight="1">
      <c r="A12" s="26">
        <v>10</v>
      </c>
      <c r="B12" s="119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3 kwartału 2016 roku.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</row>
    <row r="14" spans="1:2" ht="12.75">
      <c r="A14" s="37" t="s">
        <v>51</v>
      </c>
      <c r="B14" s="59">
        <f>2016</f>
        <v>2016</v>
      </c>
    </row>
    <row r="15" spans="1:2" ht="12.75">
      <c r="A15" s="37" t="s">
        <v>52</v>
      </c>
      <c r="B15" s="59">
        <f>3</f>
        <v>3</v>
      </c>
    </row>
    <row r="16" spans="1:2" ht="12.75">
      <c r="A16" s="37" t="s">
        <v>55</v>
      </c>
      <c r="B16" s="59" t="str">
        <f>"Dec 13 2016 12:00AM"</f>
        <v>Dec 13 2016 12:00AM</v>
      </c>
    </row>
  </sheetData>
  <sheetProtection/>
  <mergeCells count="12">
    <mergeCell ref="B5:O5"/>
    <mergeCell ref="B6:O6"/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</mergeCells>
  <printOptions/>
  <pageMargins left="0.75" right="0.75" top="1" bottom="1" header="0.5" footer="0.5"/>
  <pageSetup fitToHeight="1" fitToWidth="1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8515625" style="17" customWidth="1"/>
    <col min="8" max="16" width="14.574218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3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74" t="s">
        <v>56</v>
      </c>
      <c r="G4" s="174"/>
      <c r="H4" s="159" t="s">
        <v>6</v>
      </c>
      <c r="I4" s="146" t="s">
        <v>36</v>
      </c>
      <c r="J4" s="146"/>
      <c r="K4" s="146"/>
      <c r="L4" s="146"/>
      <c r="M4" s="146"/>
      <c r="N4" s="146"/>
      <c r="O4" s="146"/>
      <c r="P4" s="146"/>
    </row>
    <row r="5" spans="1:16" s="19" customFormat="1" ht="17.25" customHeight="1">
      <c r="A5" s="145"/>
      <c r="B5" s="145"/>
      <c r="C5" s="145"/>
      <c r="D5" s="145"/>
      <c r="E5" s="145"/>
      <c r="F5" s="174"/>
      <c r="G5" s="174"/>
      <c r="H5" s="159"/>
      <c r="I5" s="159" t="s">
        <v>37</v>
      </c>
      <c r="J5" s="146" t="s">
        <v>15</v>
      </c>
      <c r="K5" s="146"/>
      <c r="L5" s="146"/>
      <c r="M5" s="146"/>
      <c r="N5" s="146"/>
      <c r="O5" s="172" t="s">
        <v>38</v>
      </c>
      <c r="P5" s="50" t="s">
        <v>25</v>
      </c>
    </row>
    <row r="6" spans="1:16" s="19" customFormat="1" ht="16.5" customHeight="1">
      <c r="A6" s="145"/>
      <c r="B6" s="145"/>
      <c r="C6" s="145"/>
      <c r="D6" s="145"/>
      <c r="E6" s="145"/>
      <c r="F6" s="174"/>
      <c r="G6" s="174"/>
      <c r="H6" s="159"/>
      <c r="I6" s="159"/>
      <c r="J6" s="149" t="s">
        <v>39</v>
      </c>
      <c r="K6" s="149" t="s">
        <v>34</v>
      </c>
      <c r="L6" s="149" t="s">
        <v>40</v>
      </c>
      <c r="M6" s="149" t="s">
        <v>41</v>
      </c>
      <c r="N6" s="149" t="s">
        <v>42</v>
      </c>
      <c r="O6" s="172"/>
      <c r="P6" s="173" t="s">
        <v>43</v>
      </c>
    </row>
    <row r="7" spans="1:16" s="19" customFormat="1" ht="34.5" customHeight="1">
      <c r="A7" s="145"/>
      <c r="B7" s="145"/>
      <c r="C7" s="145"/>
      <c r="D7" s="145"/>
      <c r="E7" s="145"/>
      <c r="F7" s="174"/>
      <c r="G7" s="174"/>
      <c r="H7" s="159"/>
      <c r="I7" s="159"/>
      <c r="J7" s="149"/>
      <c r="K7" s="149"/>
      <c r="L7" s="149"/>
      <c r="M7" s="149"/>
      <c r="N7" s="149"/>
      <c r="O7" s="172"/>
      <c r="P7" s="173"/>
    </row>
    <row r="8" spans="1:16" s="19" customFormat="1" ht="34.5" customHeight="1">
      <c r="A8" s="145"/>
      <c r="B8" s="145"/>
      <c r="C8" s="145"/>
      <c r="D8" s="145"/>
      <c r="E8" s="145"/>
      <c r="F8" s="174"/>
      <c r="G8" s="174"/>
      <c r="H8" s="159"/>
      <c r="I8" s="159"/>
      <c r="J8" s="149"/>
      <c r="K8" s="149"/>
      <c r="L8" s="149"/>
      <c r="M8" s="149"/>
      <c r="N8" s="149"/>
      <c r="O8" s="172"/>
      <c r="P8" s="173"/>
    </row>
    <row r="9" spans="1:16" s="19" customFormat="1" ht="16.5" customHeight="1">
      <c r="A9" s="145"/>
      <c r="B9" s="145"/>
      <c r="C9" s="145"/>
      <c r="D9" s="145"/>
      <c r="E9" s="145"/>
      <c r="F9" s="145"/>
      <c r="G9" s="145"/>
      <c r="H9" s="159" t="s">
        <v>35</v>
      </c>
      <c r="I9" s="159"/>
      <c r="J9" s="159"/>
      <c r="K9" s="159"/>
      <c r="L9" s="159"/>
      <c r="M9" s="159"/>
      <c r="N9" s="159"/>
      <c r="O9" s="159"/>
      <c r="P9" s="159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258</v>
      </c>
      <c r="G11" s="56" t="s">
        <v>259</v>
      </c>
      <c r="H11" s="33">
        <v>61636659.25</v>
      </c>
      <c r="I11" s="33">
        <v>55448815.47</v>
      </c>
      <c r="J11" s="33">
        <v>23858043.76</v>
      </c>
      <c r="K11" s="33">
        <v>6348629.92</v>
      </c>
      <c r="L11" s="33">
        <v>528062.08</v>
      </c>
      <c r="M11" s="33">
        <v>0</v>
      </c>
      <c r="N11" s="33">
        <v>24714079.71</v>
      </c>
      <c r="O11" s="33">
        <v>6187843.78</v>
      </c>
      <c r="P11" s="33">
        <v>6167843.78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258</v>
      </c>
      <c r="G12" s="56" t="s">
        <v>260</v>
      </c>
      <c r="H12" s="33">
        <v>38320154.77</v>
      </c>
      <c r="I12" s="33">
        <v>36897338.14</v>
      </c>
      <c r="J12" s="33">
        <v>19031358.05</v>
      </c>
      <c r="K12" s="33">
        <v>1234328.09</v>
      </c>
      <c r="L12" s="33">
        <v>377752.58</v>
      </c>
      <c r="M12" s="33">
        <v>0</v>
      </c>
      <c r="N12" s="33">
        <v>16253899.42</v>
      </c>
      <c r="O12" s="33">
        <v>1422816.63</v>
      </c>
      <c r="P12" s="33">
        <v>1222816.63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258</v>
      </c>
      <c r="G13" s="56" t="s">
        <v>261</v>
      </c>
      <c r="H13" s="33">
        <v>42907981.54</v>
      </c>
      <c r="I13" s="33">
        <v>38179623.16</v>
      </c>
      <c r="J13" s="33">
        <v>17302257.86</v>
      </c>
      <c r="K13" s="33">
        <v>2580328.71</v>
      </c>
      <c r="L13" s="33">
        <v>338072.76</v>
      </c>
      <c r="M13" s="33">
        <v>0</v>
      </c>
      <c r="N13" s="33">
        <v>17958963.83</v>
      </c>
      <c r="O13" s="33">
        <v>4728358.38</v>
      </c>
      <c r="P13" s="33">
        <v>4595706.38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258</v>
      </c>
      <c r="G14" s="56" t="s">
        <v>262</v>
      </c>
      <c r="H14" s="33">
        <v>42747759.47</v>
      </c>
      <c r="I14" s="33">
        <v>38734907.69</v>
      </c>
      <c r="J14" s="33">
        <v>16593654.45</v>
      </c>
      <c r="K14" s="33">
        <v>3546823.52</v>
      </c>
      <c r="L14" s="33">
        <v>140198.86</v>
      </c>
      <c r="M14" s="33">
        <v>0</v>
      </c>
      <c r="N14" s="33">
        <v>18454230.86</v>
      </c>
      <c r="O14" s="33">
        <v>4012851.78</v>
      </c>
      <c r="P14" s="33">
        <v>3818168.27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258</v>
      </c>
      <c r="G15" s="56" t="s">
        <v>263</v>
      </c>
      <c r="H15" s="33">
        <v>79586005.08</v>
      </c>
      <c r="I15" s="33">
        <v>77759044.77</v>
      </c>
      <c r="J15" s="33">
        <v>30316461.55</v>
      </c>
      <c r="K15" s="33">
        <v>5170566.05</v>
      </c>
      <c r="L15" s="33">
        <v>792085.92</v>
      </c>
      <c r="M15" s="33">
        <v>0</v>
      </c>
      <c r="N15" s="33">
        <v>41479931.25</v>
      </c>
      <c r="O15" s="33">
        <v>1826960.31</v>
      </c>
      <c r="P15" s="33">
        <v>1826960.31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258</v>
      </c>
      <c r="G16" s="56" t="s">
        <v>264</v>
      </c>
      <c r="H16" s="33">
        <v>51249194.66</v>
      </c>
      <c r="I16" s="33">
        <v>48675382.99</v>
      </c>
      <c r="J16" s="33">
        <v>23679066.44</v>
      </c>
      <c r="K16" s="33">
        <v>4876301.76</v>
      </c>
      <c r="L16" s="33">
        <v>422345.59</v>
      </c>
      <c r="M16" s="33">
        <v>0</v>
      </c>
      <c r="N16" s="33">
        <v>19697669.2</v>
      </c>
      <c r="O16" s="33">
        <v>2573811.67</v>
      </c>
      <c r="P16" s="33">
        <v>2573811.67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258</v>
      </c>
      <c r="G17" s="56" t="s">
        <v>265</v>
      </c>
      <c r="H17" s="33">
        <v>73412981.79</v>
      </c>
      <c r="I17" s="33">
        <v>67860525.88</v>
      </c>
      <c r="J17" s="33">
        <v>31280192.39</v>
      </c>
      <c r="K17" s="33">
        <v>5390199.74</v>
      </c>
      <c r="L17" s="33">
        <v>726582.95</v>
      </c>
      <c r="M17" s="33">
        <v>0</v>
      </c>
      <c r="N17" s="33">
        <v>30463550.8</v>
      </c>
      <c r="O17" s="33">
        <v>5552455.91</v>
      </c>
      <c r="P17" s="33">
        <v>5552455.91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258</v>
      </c>
      <c r="G18" s="56" t="s">
        <v>266</v>
      </c>
      <c r="H18" s="33">
        <v>45023373.45</v>
      </c>
      <c r="I18" s="33">
        <v>42620327.29</v>
      </c>
      <c r="J18" s="33">
        <v>18345828.97</v>
      </c>
      <c r="K18" s="33">
        <v>1999854.64</v>
      </c>
      <c r="L18" s="33">
        <v>386310.03</v>
      </c>
      <c r="M18" s="33">
        <v>0</v>
      </c>
      <c r="N18" s="33">
        <v>21888333.65</v>
      </c>
      <c r="O18" s="33">
        <v>2403046.16</v>
      </c>
      <c r="P18" s="33">
        <v>2403046.16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258</v>
      </c>
      <c r="G19" s="56" t="s">
        <v>267</v>
      </c>
      <c r="H19" s="33">
        <v>150236965.56</v>
      </c>
      <c r="I19" s="33">
        <v>134767452.16</v>
      </c>
      <c r="J19" s="33">
        <v>59316197.98</v>
      </c>
      <c r="K19" s="33">
        <v>12319012.97</v>
      </c>
      <c r="L19" s="33">
        <v>1196865.51</v>
      </c>
      <c r="M19" s="33">
        <v>0</v>
      </c>
      <c r="N19" s="33">
        <v>61935375.7</v>
      </c>
      <c r="O19" s="33">
        <v>15469513.4</v>
      </c>
      <c r="P19" s="33">
        <v>14419513.4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258</v>
      </c>
      <c r="G20" s="56" t="s">
        <v>268</v>
      </c>
      <c r="H20" s="33">
        <v>38045032.19</v>
      </c>
      <c r="I20" s="33">
        <v>37492342.48</v>
      </c>
      <c r="J20" s="33">
        <v>16606386.57</v>
      </c>
      <c r="K20" s="33">
        <v>2356943.53</v>
      </c>
      <c r="L20" s="33">
        <v>294107.24</v>
      </c>
      <c r="M20" s="33">
        <v>0</v>
      </c>
      <c r="N20" s="33">
        <v>18234905.14</v>
      </c>
      <c r="O20" s="33">
        <v>552689.71</v>
      </c>
      <c r="P20" s="33">
        <v>552689.71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258</v>
      </c>
      <c r="G21" s="56" t="s">
        <v>269</v>
      </c>
      <c r="H21" s="33">
        <v>11686843.53</v>
      </c>
      <c r="I21" s="33">
        <v>11434963.06</v>
      </c>
      <c r="J21" s="33">
        <v>4972317.19</v>
      </c>
      <c r="K21" s="33">
        <v>388870</v>
      </c>
      <c r="L21" s="33">
        <v>196325.76</v>
      </c>
      <c r="M21" s="33">
        <v>0</v>
      </c>
      <c r="N21" s="33">
        <v>5877450.11</v>
      </c>
      <c r="O21" s="33">
        <v>251880.47</v>
      </c>
      <c r="P21" s="33">
        <v>251880.47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258</v>
      </c>
      <c r="G22" s="56" t="s">
        <v>270</v>
      </c>
      <c r="H22" s="33">
        <v>7136843.07</v>
      </c>
      <c r="I22" s="33">
        <v>6771927.2</v>
      </c>
      <c r="J22" s="33">
        <v>3313882.51</v>
      </c>
      <c r="K22" s="33">
        <v>289251</v>
      </c>
      <c r="L22" s="33">
        <v>48999.31</v>
      </c>
      <c r="M22" s="33">
        <v>0</v>
      </c>
      <c r="N22" s="33">
        <v>3119794.38</v>
      </c>
      <c r="O22" s="33">
        <v>364915.87</v>
      </c>
      <c r="P22" s="33">
        <v>364915.87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258</v>
      </c>
      <c r="G23" s="56" t="s">
        <v>271</v>
      </c>
      <c r="H23" s="33">
        <v>86887244.45</v>
      </c>
      <c r="I23" s="33">
        <v>81768874.26</v>
      </c>
      <c r="J23" s="33">
        <v>36873606.81</v>
      </c>
      <c r="K23" s="33">
        <v>6692587.02</v>
      </c>
      <c r="L23" s="33">
        <v>0</v>
      </c>
      <c r="M23" s="33">
        <v>0</v>
      </c>
      <c r="N23" s="33">
        <v>38202680.43</v>
      </c>
      <c r="O23" s="33">
        <v>5118370.19</v>
      </c>
      <c r="P23" s="33">
        <v>5118370.19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258</v>
      </c>
      <c r="G24" s="56" t="s">
        <v>272</v>
      </c>
      <c r="H24" s="33">
        <v>13119457.71</v>
      </c>
      <c r="I24" s="33">
        <v>12343398.97</v>
      </c>
      <c r="J24" s="33">
        <v>5013887.45</v>
      </c>
      <c r="K24" s="33">
        <v>1255826.62</v>
      </c>
      <c r="L24" s="33">
        <v>147145.01</v>
      </c>
      <c r="M24" s="33">
        <v>0</v>
      </c>
      <c r="N24" s="33">
        <v>5926539.89</v>
      </c>
      <c r="O24" s="33">
        <v>776058.74</v>
      </c>
      <c r="P24" s="33">
        <v>776058.74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258</v>
      </c>
      <c r="G25" s="56" t="s">
        <v>273</v>
      </c>
      <c r="H25" s="33">
        <v>47030661.76</v>
      </c>
      <c r="I25" s="33">
        <v>45301582.83</v>
      </c>
      <c r="J25" s="33">
        <v>22506138.56</v>
      </c>
      <c r="K25" s="33">
        <v>3658079.52</v>
      </c>
      <c r="L25" s="33">
        <v>258077.81</v>
      </c>
      <c r="M25" s="33">
        <v>0</v>
      </c>
      <c r="N25" s="33">
        <v>18879286.94</v>
      </c>
      <c r="O25" s="33">
        <v>1729078.93</v>
      </c>
      <c r="P25" s="33">
        <v>1729078.93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258</v>
      </c>
      <c r="G26" s="56" t="s">
        <v>274</v>
      </c>
      <c r="H26" s="33">
        <v>30969020.32</v>
      </c>
      <c r="I26" s="33">
        <v>30565053.21</v>
      </c>
      <c r="J26" s="33">
        <v>14095738.71</v>
      </c>
      <c r="K26" s="33">
        <v>1713862.45</v>
      </c>
      <c r="L26" s="33">
        <v>372846.62</v>
      </c>
      <c r="M26" s="33">
        <v>0</v>
      </c>
      <c r="N26" s="33">
        <v>14382605.43</v>
      </c>
      <c r="O26" s="33">
        <v>403967.11</v>
      </c>
      <c r="P26" s="33">
        <v>403967.11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258</v>
      </c>
      <c r="G27" s="56" t="s">
        <v>275</v>
      </c>
      <c r="H27" s="33">
        <v>9649569.89</v>
      </c>
      <c r="I27" s="33">
        <v>9562258.52</v>
      </c>
      <c r="J27" s="33">
        <v>4277553.25</v>
      </c>
      <c r="K27" s="33">
        <v>153249.53</v>
      </c>
      <c r="L27" s="33">
        <v>5992.86</v>
      </c>
      <c r="M27" s="33">
        <v>0</v>
      </c>
      <c r="N27" s="33">
        <v>5125462.88</v>
      </c>
      <c r="O27" s="33">
        <v>87311.37</v>
      </c>
      <c r="P27" s="33">
        <v>87311.37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258</v>
      </c>
      <c r="G28" s="56" t="s">
        <v>276</v>
      </c>
      <c r="H28" s="33">
        <v>15850106.41</v>
      </c>
      <c r="I28" s="33">
        <v>15116164.87</v>
      </c>
      <c r="J28" s="33">
        <v>5863453.59</v>
      </c>
      <c r="K28" s="33">
        <v>898548.06</v>
      </c>
      <c r="L28" s="33">
        <v>6252.64</v>
      </c>
      <c r="M28" s="33">
        <v>0</v>
      </c>
      <c r="N28" s="33">
        <v>8347910.58</v>
      </c>
      <c r="O28" s="33">
        <v>733941.54</v>
      </c>
      <c r="P28" s="33">
        <v>733941.54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258</v>
      </c>
      <c r="G29" s="56" t="s">
        <v>276</v>
      </c>
      <c r="H29" s="33">
        <v>11974871.94</v>
      </c>
      <c r="I29" s="33">
        <v>10320924.37</v>
      </c>
      <c r="J29" s="33">
        <v>4579832.7</v>
      </c>
      <c r="K29" s="33">
        <v>204059.25</v>
      </c>
      <c r="L29" s="33">
        <v>36332.4</v>
      </c>
      <c r="M29" s="33">
        <v>0</v>
      </c>
      <c r="N29" s="33">
        <v>5500700.02</v>
      </c>
      <c r="O29" s="33">
        <v>1653947.57</v>
      </c>
      <c r="P29" s="33">
        <v>1653947.57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258</v>
      </c>
      <c r="G30" s="56" t="s">
        <v>277</v>
      </c>
      <c r="H30" s="33">
        <v>9028865.1</v>
      </c>
      <c r="I30" s="33">
        <v>8545877.07</v>
      </c>
      <c r="J30" s="33">
        <v>3554708.19</v>
      </c>
      <c r="K30" s="33">
        <v>506807.39</v>
      </c>
      <c r="L30" s="33">
        <v>3305.06</v>
      </c>
      <c r="M30" s="33">
        <v>0</v>
      </c>
      <c r="N30" s="33">
        <v>4481056.43</v>
      </c>
      <c r="O30" s="33">
        <v>482988.03</v>
      </c>
      <c r="P30" s="33">
        <v>482988.03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258</v>
      </c>
      <c r="G31" s="56" t="s">
        <v>278</v>
      </c>
      <c r="H31" s="33">
        <v>10485970.59</v>
      </c>
      <c r="I31" s="33">
        <v>9191923.92</v>
      </c>
      <c r="J31" s="33">
        <v>4084127.32</v>
      </c>
      <c r="K31" s="33">
        <v>339356</v>
      </c>
      <c r="L31" s="33">
        <v>10207.49</v>
      </c>
      <c r="M31" s="33">
        <v>0</v>
      </c>
      <c r="N31" s="33">
        <v>4758233.11</v>
      </c>
      <c r="O31" s="33">
        <v>1294046.67</v>
      </c>
      <c r="P31" s="33">
        <v>1294046.67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258</v>
      </c>
      <c r="G32" s="56" t="s">
        <v>279</v>
      </c>
      <c r="H32" s="33">
        <v>9025005.88</v>
      </c>
      <c r="I32" s="33">
        <v>8537871.89</v>
      </c>
      <c r="J32" s="33">
        <v>3679280.6</v>
      </c>
      <c r="K32" s="33">
        <v>309000</v>
      </c>
      <c r="L32" s="33">
        <v>96004.19</v>
      </c>
      <c r="M32" s="33">
        <v>0</v>
      </c>
      <c r="N32" s="33">
        <v>4453587.1</v>
      </c>
      <c r="O32" s="33">
        <v>487133.99</v>
      </c>
      <c r="P32" s="33">
        <v>487133.99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258</v>
      </c>
      <c r="G33" s="56" t="s">
        <v>280</v>
      </c>
      <c r="H33" s="33">
        <v>7900138.04</v>
      </c>
      <c r="I33" s="33">
        <v>7762979.83</v>
      </c>
      <c r="J33" s="33">
        <v>3778834</v>
      </c>
      <c r="K33" s="33">
        <v>284875</v>
      </c>
      <c r="L33" s="33">
        <v>75610.96</v>
      </c>
      <c r="M33" s="33">
        <v>0</v>
      </c>
      <c r="N33" s="33">
        <v>3623659.87</v>
      </c>
      <c r="O33" s="33">
        <v>137158.21</v>
      </c>
      <c r="P33" s="33">
        <v>137158.21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258</v>
      </c>
      <c r="G34" s="56" t="s">
        <v>281</v>
      </c>
      <c r="H34" s="33">
        <v>33526310.79</v>
      </c>
      <c r="I34" s="33">
        <v>31791504.52</v>
      </c>
      <c r="J34" s="33">
        <v>10398871.6</v>
      </c>
      <c r="K34" s="33">
        <v>2028832.55</v>
      </c>
      <c r="L34" s="33">
        <v>136354.2</v>
      </c>
      <c r="M34" s="33">
        <v>0</v>
      </c>
      <c r="N34" s="33">
        <v>19227446.17</v>
      </c>
      <c r="O34" s="33">
        <v>1734806.27</v>
      </c>
      <c r="P34" s="33">
        <v>1649806.27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258</v>
      </c>
      <c r="G35" s="56" t="s">
        <v>282</v>
      </c>
      <c r="H35" s="33">
        <v>7576309.5</v>
      </c>
      <c r="I35" s="33">
        <v>7259974.7</v>
      </c>
      <c r="J35" s="33">
        <v>3360893.59</v>
      </c>
      <c r="K35" s="33">
        <v>186600</v>
      </c>
      <c r="L35" s="33">
        <v>37250.67</v>
      </c>
      <c r="M35" s="33">
        <v>0</v>
      </c>
      <c r="N35" s="33">
        <v>3675230.44</v>
      </c>
      <c r="O35" s="33">
        <v>316334.8</v>
      </c>
      <c r="P35" s="33">
        <v>316334.8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258</v>
      </c>
      <c r="G36" s="56" t="s">
        <v>259</v>
      </c>
      <c r="H36" s="33">
        <v>39120408.69</v>
      </c>
      <c r="I36" s="33">
        <v>31511873.67</v>
      </c>
      <c r="J36" s="33">
        <v>10834507.39</v>
      </c>
      <c r="K36" s="33">
        <v>4701845.31</v>
      </c>
      <c r="L36" s="33">
        <v>306201.45</v>
      </c>
      <c r="M36" s="33">
        <v>0</v>
      </c>
      <c r="N36" s="33">
        <v>15669319.52</v>
      </c>
      <c r="O36" s="33">
        <v>7608535.02</v>
      </c>
      <c r="P36" s="33">
        <v>7608535.02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258</v>
      </c>
      <c r="G37" s="56" t="s">
        <v>283</v>
      </c>
      <c r="H37" s="33">
        <v>9482930.18</v>
      </c>
      <c r="I37" s="33">
        <v>9167326.72</v>
      </c>
      <c r="J37" s="33">
        <v>3893470.91</v>
      </c>
      <c r="K37" s="33">
        <v>493612</v>
      </c>
      <c r="L37" s="33">
        <v>160069.5</v>
      </c>
      <c r="M37" s="33">
        <v>0</v>
      </c>
      <c r="N37" s="33">
        <v>4620174.31</v>
      </c>
      <c r="O37" s="33">
        <v>315603.46</v>
      </c>
      <c r="P37" s="33">
        <v>315603.46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258</v>
      </c>
      <c r="G38" s="56" t="s">
        <v>284</v>
      </c>
      <c r="H38" s="33">
        <v>15473797.22</v>
      </c>
      <c r="I38" s="33">
        <v>15185749.07</v>
      </c>
      <c r="J38" s="33">
        <v>5671043.74</v>
      </c>
      <c r="K38" s="33">
        <v>1175789.43</v>
      </c>
      <c r="L38" s="33">
        <v>63537.54</v>
      </c>
      <c r="M38" s="33">
        <v>0</v>
      </c>
      <c r="N38" s="33">
        <v>8275378.36</v>
      </c>
      <c r="O38" s="33">
        <v>288048.15</v>
      </c>
      <c r="P38" s="33">
        <v>288048.15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258</v>
      </c>
      <c r="G39" s="56" t="s">
        <v>285</v>
      </c>
      <c r="H39" s="33">
        <v>9048820.7</v>
      </c>
      <c r="I39" s="33">
        <v>8403636.98</v>
      </c>
      <c r="J39" s="33">
        <v>3664771.13</v>
      </c>
      <c r="K39" s="33">
        <v>277083.8</v>
      </c>
      <c r="L39" s="33">
        <v>95740.48</v>
      </c>
      <c r="M39" s="33">
        <v>0</v>
      </c>
      <c r="N39" s="33">
        <v>4366041.57</v>
      </c>
      <c r="O39" s="33">
        <v>645183.72</v>
      </c>
      <c r="P39" s="33">
        <v>645183.72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258</v>
      </c>
      <c r="G40" s="56" t="s">
        <v>286</v>
      </c>
      <c r="H40" s="33">
        <v>32507683.65</v>
      </c>
      <c r="I40" s="33">
        <v>29988988.21</v>
      </c>
      <c r="J40" s="33">
        <v>12385940.39</v>
      </c>
      <c r="K40" s="33">
        <v>1550897.24</v>
      </c>
      <c r="L40" s="33">
        <v>345921.4</v>
      </c>
      <c r="M40" s="33">
        <v>0</v>
      </c>
      <c r="N40" s="33">
        <v>15706229.18</v>
      </c>
      <c r="O40" s="33">
        <v>2518695.44</v>
      </c>
      <c r="P40" s="33">
        <v>2518695.44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258</v>
      </c>
      <c r="G41" s="56" t="s">
        <v>287</v>
      </c>
      <c r="H41" s="33">
        <v>17482468.42</v>
      </c>
      <c r="I41" s="33">
        <v>16490587.98</v>
      </c>
      <c r="J41" s="33">
        <v>6893396.22</v>
      </c>
      <c r="K41" s="33">
        <v>382018.43</v>
      </c>
      <c r="L41" s="33">
        <v>10164.21</v>
      </c>
      <c r="M41" s="33">
        <v>0</v>
      </c>
      <c r="N41" s="33">
        <v>9205009.12</v>
      </c>
      <c r="O41" s="33">
        <v>991880.44</v>
      </c>
      <c r="P41" s="33">
        <v>991880.44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258</v>
      </c>
      <c r="G42" s="56" t="s">
        <v>288</v>
      </c>
      <c r="H42" s="33">
        <v>7981694.1</v>
      </c>
      <c r="I42" s="33">
        <v>7613030.37</v>
      </c>
      <c r="J42" s="33">
        <v>3664528.43</v>
      </c>
      <c r="K42" s="33">
        <v>97425.48</v>
      </c>
      <c r="L42" s="33">
        <v>42430.86</v>
      </c>
      <c r="M42" s="33">
        <v>0</v>
      </c>
      <c r="N42" s="33">
        <v>3808645.6</v>
      </c>
      <c r="O42" s="33">
        <v>368663.73</v>
      </c>
      <c r="P42" s="33">
        <v>368663.73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258</v>
      </c>
      <c r="G43" s="56" t="s">
        <v>289</v>
      </c>
      <c r="H43" s="33">
        <v>24767861.21</v>
      </c>
      <c r="I43" s="33">
        <v>21147760.5</v>
      </c>
      <c r="J43" s="33">
        <v>9350586.21</v>
      </c>
      <c r="K43" s="33">
        <v>740253.59</v>
      </c>
      <c r="L43" s="33">
        <v>42080.41</v>
      </c>
      <c r="M43" s="33">
        <v>0</v>
      </c>
      <c r="N43" s="33">
        <v>11014840.29</v>
      </c>
      <c r="O43" s="33">
        <v>3620100.71</v>
      </c>
      <c r="P43" s="33">
        <v>3577600.71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258</v>
      </c>
      <c r="G44" s="56" t="s">
        <v>290</v>
      </c>
      <c r="H44" s="33">
        <v>11990799.04</v>
      </c>
      <c r="I44" s="33">
        <v>11137358.89</v>
      </c>
      <c r="J44" s="33">
        <v>5373798.65</v>
      </c>
      <c r="K44" s="33">
        <v>155900</v>
      </c>
      <c r="L44" s="33">
        <v>36626.38</v>
      </c>
      <c r="M44" s="33">
        <v>0</v>
      </c>
      <c r="N44" s="33">
        <v>5571033.86</v>
      </c>
      <c r="O44" s="33">
        <v>853440.15</v>
      </c>
      <c r="P44" s="33">
        <v>853440.15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258</v>
      </c>
      <c r="G45" s="56" t="s">
        <v>291</v>
      </c>
      <c r="H45" s="33">
        <v>12832318.67</v>
      </c>
      <c r="I45" s="33">
        <v>12410279.81</v>
      </c>
      <c r="J45" s="33">
        <v>4457631.35</v>
      </c>
      <c r="K45" s="33">
        <v>273861</v>
      </c>
      <c r="L45" s="33">
        <v>86385.55</v>
      </c>
      <c r="M45" s="33">
        <v>0</v>
      </c>
      <c r="N45" s="33">
        <v>7592401.91</v>
      </c>
      <c r="O45" s="33">
        <v>422038.86</v>
      </c>
      <c r="P45" s="33">
        <v>422038.86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258</v>
      </c>
      <c r="G46" s="56" t="s">
        <v>292</v>
      </c>
      <c r="H46" s="33">
        <v>13330720.45</v>
      </c>
      <c r="I46" s="33">
        <v>12478570.21</v>
      </c>
      <c r="J46" s="33">
        <v>4744454.94</v>
      </c>
      <c r="K46" s="33">
        <v>1141599.06</v>
      </c>
      <c r="L46" s="33">
        <v>65758.29</v>
      </c>
      <c r="M46" s="33">
        <v>0</v>
      </c>
      <c r="N46" s="33">
        <v>6526757.92</v>
      </c>
      <c r="O46" s="33">
        <v>852150.24</v>
      </c>
      <c r="P46" s="33">
        <v>852150.24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258</v>
      </c>
      <c r="G47" s="56" t="s">
        <v>293</v>
      </c>
      <c r="H47" s="33">
        <v>16349115.54</v>
      </c>
      <c r="I47" s="33">
        <v>15224552.54</v>
      </c>
      <c r="J47" s="33">
        <v>5312250.31</v>
      </c>
      <c r="K47" s="33">
        <v>988949.33</v>
      </c>
      <c r="L47" s="33">
        <v>125021.79</v>
      </c>
      <c r="M47" s="33">
        <v>0</v>
      </c>
      <c r="N47" s="33">
        <v>8798331.11</v>
      </c>
      <c r="O47" s="33">
        <v>1124563</v>
      </c>
      <c r="P47" s="33">
        <v>1124563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258</v>
      </c>
      <c r="G48" s="56" t="s">
        <v>294</v>
      </c>
      <c r="H48" s="33">
        <v>15289353.2</v>
      </c>
      <c r="I48" s="33">
        <v>14837328.38</v>
      </c>
      <c r="J48" s="33">
        <v>6293148.78</v>
      </c>
      <c r="K48" s="33">
        <v>738263.36</v>
      </c>
      <c r="L48" s="33">
        <v>123803.1</v>
      </c>
      <c r="M48" s="33">
        <v>0</v>
      </c>
      <c r="N48" s="33">
        <v>7682113.14</v>
      </c>
      <c r="O48" s="33">
        <v>452024.82</v>
      </c>
      <c r="P48" s="33">
        <v>452024.82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258</v>
      </c>
      <c r="G49" s="56" t="s">
        <v>295</v>
      </c>
      <c r="H49" s="33">
        <v>5516364.57</v>
      </c>
      <c r="I49" s="33">
        <v>5508097.96</v>
      </c>
      <c r="J49" s="33">
        <v>2213429.36</v>
      </c>
      <c r="K49" s="33">
        <v>188809.83</v>
      </c>
      <c r="L49" s="33">
        <v>72146.99</v>
      </c>
      <c r="M49" s="33">
        <v>0</v>
      </c>
      <c r="N49" s="33">
        <v>3033711.78</v>
      </c>
      <c r="O49" s="33">
        <v>8266.61</v>
      </c>
      <c r="P49" s="33">
        <v>8266.61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258</v>
      </c>
      <c r="G50" s="56" t="s">
        <v>296</v>
      </c>
      <c r="H50" s="33">
        <v>11485179.17</v>
      </c>
      <c r="I50" s="33">
        <v>10769860.3</v>
      </c>
      <c r="J50" s="33">
        <v>3987543.68</v>
      </c>
      <c r="K50" s="33">
        <v>1211612.12</v>
      </c>
      <c r="L50" s="33">
        <v>0</v>
      </c>
      <c r="M50" s="33">
        <v>0</v>
      </c>
      <c r="N50" s="33">
        <v>5570704.5</v>
      </c>
      <c r="O50" s="33">
        <v>715318.87</v>
      </c>
      <c r="P50" s="33">
        <v>715318.87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258</v>
      </c>
      <c r="G51" s="56" t="s">
        <v>297</v>
      </c>
      <c r="H51" s="33">
        <v>15339712.48</v>
      </c>
      <c r="I51" s="33">
        <v>14767767.44</v>
      </c>
      <c r="J51" s="33">
        <v>6556706.46</v>
      </c>
      <c r="K51" s="33">
        <v>541155.01</v>
      </c>
      <c r="L51" s="33">
        <v>82172.65</v>
      </c>
      <c r="M51" s="33">
        <v>0</v>
      </c>
      <c r="N51" s="33">
        <v>7587733.32</v>
      </c>
      <c r="O51" s="33">
        <v>571945.04</v>
      </c>
      <c r="P51" s="33">
        <v>571945.04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258</v>
      </c>
      <c r="G52" s="56" t="s">
        <v>298</v>
      </c>
      <c r="H52" s="33">
        <v>11383153.97</v>
      </c>
      <c r="I52" s="33">
        <v>10983688.5</v>
      </c>
      <c r="J52" s="33">
        <v>4924516.83</v>
      </c>
      <c r="K52" s="33">
        <v>415150.34</v>
      </c>
      <c r="L52" s="33">
        <v>37465.5</v>
      </c>
      <c r="M52" s="33">
        <v>0</v>
      </c>
      <c r="N52" s="33">
        <v>5606555.83</v>
      </c>
      <c r="O52" s="33">
        <v>399465.47</v>
      </c>
      <c r="P52" s="33">
        <v>399465.47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258</v>
      </c>
      <c r="G53" s="56" t="s">
        <v>299</v>
      </c>
      <c r="H53" s="33">
        <v>16147813.61</v>
      </c>
      <c r="I53" s="33">
        <v>15477139.89</v>
      </c>
      <c r="J53" s="33">
        <v>6155495.62</v>
      </c>
      <c r="K53" s="33">
        <v>984673.95</v>
      </c>
      <c r="L53" s="33">
        <v>136974.3</v>
      </c>
      <c r="M53" s="33">
        <v>0</v>
      </c>
      <c r="N53" s="33">
        <v>8199996.02</v>
      </c>
      <c r="O53" s="33">
        <v>670673.72</v>
      </c>
      <c r="P53" s="33">
        <v>670673.72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258</v>
      </c>
      <c r="G54" s="56" t="s">
        <v>300</v>
      </c>
      <c r="H54" s="33">
        <v>22124916.36</v>
      </c>
      <c r="I54" s="33">
        <v>20470649.29</v>
      </c>
      <c r="J54" s="33">
        <v>7677234.5</v>
      </c>
      <c r="K54" s="33">
        <v>1648185.19</v>
      </c>
      <c r="L54" s="33">
        <v>0</v>
      </c>
      <c r="M54" s="33">
        <v>0</v>
      </c>
      <c r="N54" s="33">
        <v>11145229.6</v>
      </c>
      <c r="O54" s="33">
        <v>1654267.07</v>
      </c>
      <c r="P54" s="33">
        <v>1654267.07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258</v>
      </c>
      <c r="G55" s="56" t="s">
        <v>301</v>
      </c>
      <c r="H55" s="33">
        <v>25438878.74</v>
      </c>
      <c r="I55" s="33">
        <v>23609902.93</v>
      </c>
      <c r="J55" s="33">
        <v>8462425.83</v>
      </c>
      <c r="K55" s="33">
        <v>3219668.06</v>
      </c>
      <c r="L55" s="33">
        <v>261578.38</v>
      </c>
      <c r="M55" s="33">
        <v>0</v>
      </c>
      <c r="N55" s="33">
        <v>11666230.66</v>
      </c>
      <c r="O55" s="33">
        <v>1828975.81</v>
      </c>
      <c r="P55" s="33">
        <v>1828975.81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258</v>
      </c>
      <c r="G56" s="56" t="s">
        <v>302</v>
      </c>
      <c r="H56" s="33">
        <v>14564144.51</v>
      </c>
      <c r="I56" s="33">
        <v>14437782.5</v>
      </c>
      <c r="J56" s="33">
        <v>6383147.11</v>
      </c>
      <c r="K56" s="33">
        <v>516100</v>
      </c>
      <c r="L56" s="33">
        <v>207954.66</v>
      </c>
      <c r="M56" s="33">
        <v>0</v>
      </c>
      <c r="N56" s="33">
        <v>7330580.73</v>
      </c>
      <c r="O56" s="33">
        <v>126362.01</v>
      </c>
      <c r="P56" s="33">
        <v>126362.01</v>
      </c>
    </row>
    <row r="57" spans="1:16" ht="12.75">
      <c r="A57" s="34">
        <v>6</v>
      </c>
      <c r="B57" s="34">
        <v>2</v>
      </c>
      <c r="C57" s="34">
        <v>6</v>
      </c>
      <c r="D57" s="35">
        <v>2</v>
      </c>
      <c r="E57" s="36"/>
      <c r="F57" s="31" t="s">
        <v>258</v>
      </c>
      <c r="G57" s="56" t="s">
        <v>303</v>
      </c>
      <c r="H57" s="33">
        <v>9123934.95</v>
      </c>
      <c r="I57" s="33">
        <v>8592691.35</v>
      </c>
      <c r="J57" s="33">
        <v>3515386.78</v>
      </c>
      <c r="K57" s="33">
        <v>495083.61</v>
      </c>
      <c r="L57" s="33">
        <v>15591.73</v>
      </c>
      <c r="M57" s="33">
        <v>0</v>
      </c>
      <c r="N57" s="33">
        <v>4566629.23</v>
      </c>
      <c r="O57" s="33">
        <v>531243.6</v>
      </c>
      <c r="P57" s="33">
        <v>531243.6</v>
      </c>
    </row>
    <row r="58" spans="1:16" ht="12.75">
      <c r="A58" s="34">
        <v>6</v>
      </c>
      <c r="B58" s="34">
        <v>6</v>
      </c>
      <c r="C58" s="34">
        <v>3</v>
      </c>
      <c r="D58" s="35">
        <v>2</v>
      </c>
      <c r="E58" s="36"/>
      <c r="F58" s="31" t="s">
        <v>258</v>
      </c>
      <c r="G58" s="56" t="s">
        <v>304</v>
      </c>
      <c r="H58" s="33">
        <v>7195211.48</v>
      </c>
      <c r="I58" s="33">
        <v>6880800.39</v>
      </c>
      <c r="J58" s="33">
        <v>3199102.54</v>
      </c>
      <c r="K58" s="33">
        <v>110485.54</v>
      </c>
      <c r="L58" s="33">
        <v>18992.51</v>
      </c>
      <c r="M58" s="33">
        <v>0</v>
      </c>
      <c r="N58" s="33">
        <v>3552219.8</v>
      </c>
      <c r="O58" s="33">
        <v>314411.09</v>
      </c>
      <c r="P58" s="33">
        <v>314411.09</v>
      </c>
    </row>
    <row r="59" spans="1:16" ht="12.75">
      <c r="A59" s="34">
        <v>6</v>
      </c>
      <c r="B59" s="34">
        <v>7</v>
      </c>
      <c r="C59" s="34">
        <v>4</v>
      </c>
      <c r="D59" s="35">
        <v>2</v>
      </c>
      <c r="E59" s="36"/>
      <c r="F59" s="31" t="s">
        <v>258</v>
      </c>
      <c r="G59" s="56" t="s">
        <v>305</v>
      </c>
      <c r="H59" s="33">
        <v>17603732.65</v>
      </c>
      <c r="I59" s="33">
        <v>17474893.02</v>
      </c>
      <c r="J59" s="33">
        <v>7476854.99</v>
      </c>
      <c r="K59" s="33">
        <v>751160.11</v>
      </c>
      <c r="L59" s="33">
        <v>87090.26</v>
      </c>
      <c r="M59" s="33">
        <v>0</v>
      </c>
      <c r="N59" s="33">
        <v>9159787.66</v>
      </c>
      <c r="O59" s="33">
        <v>128839.63</v>
      </c>
      <c r="P59" s="33">
        <v>128839.63</v>
      </c>
    </row>
    <row r="60" spans="1:16" ht="12.75">
      <c r="A60" s="34">
        <v>6</v>
      </c>
      <c r="B60" s="34">
        <v>20</v>
      </c>
      <c r="C60" s="34">
        <v>2</v>
      </c>
      <c r="D60" s="35">
        <v>2</v>
      </c>
      <c r="E60" s="36"/>
      <c r="F60" s="31" t="s">
        <v>258</v>
      </c>
      <c r="G60" s="56" t="s">
        <v>306</v>
      </c>
      <c r="H60" s="33">
        <v>9981459.61</v>
      </c>
      <c r="I60" s="33">
        <v>9832997.31</v>
      </c>
      <c r="J60" s="33">
        <v>4469303.1</v>
      </c>
      <c r="K60" s="33">
        <v>411720</v>
      </c>
      <c r="L60" s="33">
        <v>19880.85</v>
      </c>
      <c r="M60" s="33">
        <v>0</v>
      </c>
      <c r="N60" s="33">
        <v>4932093.36</v>
      </c>
      <c r="O60" s="33">
        <v>148462.3</v>
      </c>
      <c r="P60" s="33">
        <v>148462.3</v>
      </c>
    </row>
    <row r="61" spans="1:16" ht="12.75">
      <c r="A61" s="34">
        <v>6</v>
      </c>
      <c r="B61" s="34">
        <v>19</v>
      </c>
      <c r="C61" s="34">
        <v>2</v>
      </c>
      <c r="D61" s="35">
        <v>2</v>
      </c>
      <c r="E61" s="36"/>
      <c r="F61" s="31" t="s">
        <v>258</v>
      </c>
      <c r="G61" s="56" t="s">
        <v>307</v>
      </c>
      <c r="H61" s="33">
        <v>7182813.06</v>
      </c>
      <c r="I61" s="33">
        <v>6901642</v>
      </c>
      <c r="J61" s="33">
        <v>1242374.42</v>
      </c>
      <c r="K61" s="33">
        <v>1781927.55</v>
      </c>
      <c r="L61" s="33">
        <v>71904.37</v>
      </c>
      <c r="M61" s="33">
        <v>0</v>
      </c>
      <c r="N61" s="33">
        <v>3805435.66</v>
      </c>
      <c r="O61" s="33">
        <v>281171.06</v>
      </c>
      <c r="P61" s="33">
        <v>281171.06</v>
      </c>
    </row>
    <row r="62" spans="1:16" ht="12.75">
      <c r="A62" s="34">
        <v>6</v>
      </c>
      <c r="B62" s="34">
        <v>19</v>
      </c>
      <c r="C62" s="34">
        <v>3</v>
      </c>
      <c r="D62" s="35">
        <v>2</v>
      </c>
      <c r="E62" s="36"/>
      <c r="F62" s="31" t="s">
        <v>258</v>
      </c>
      <c r="G62" s="56" t="s">
        <v>308</v>
      </c>
      <c r="H62" s="33">
        <v>9529891.12</v>
      </c>
      <c r="I62" s="33">
        <v>9327090.52</v>
      </c>
      <c r="J62" s="33">
        <v>3768629.77</v>
      </c>
      <c r="K62" s="33">
        <v>481251</v>
      </c>
      <c r="L62" s="33">
        <v>38522.19</v>
      </c>
      <c r="M62" s="33">
        <v>0</v>
      </c>
      <c r="N62" s="33">
        <v>5038687.56</v>
      </c>
      <c r="O62" s="33">
        <v>202800.6</v>
      </c>
      <c r="P62" s="33">
        <v>202800.6</v>
      </c>
    </row>
    <row r="63" spans="1:16" ht="12.75">
      <c r="A63" s="34">
        <v>6</v>
      </c>
      <c r="B63" s="34">
        <v>4</v>
      </c>
      <c r="C63" s="34">
        <v>3</v>
      </c>
      <c r="D63" s="35">
        <v>2</v>
      </c>
      <c r="E63" s="36"/>
      <c r="F63" s="31" t="s">
        <v>258</v>
      </c>
      <c r="G63" s="56" t="s">
        <v>309</v>
      </c>
      <c r="H63" s="33">
        <v>12956008.33</v>
      </c>
      <c r="I63" s="33">
        <v>12595676.03</v>
      </c>
      <c r="J63" s="33">
        <v>5559357.33</v>
      </c>
      <c r="K63" s="33">
        <v>635052.55</v>
      </c>
      <c r="L63" s="33">
        <v>56132.36</v>
      </c>
      <c r="M63" s="33">
        <v>0</v>
      </c>
      <c r="N63" s="33">
        <v>6345133.79</v>
      </c>
      <c r="O63" s="33">
        <v>360332.3</v>
      </c>
      <c r="P63" s="33">
        <v>360332.3</v>
      </c>
    </row>
    <row r="64" spans="1:16" ht="12.75">
      <c r="A64" s="34">
        <v>6</v>
      </c>
      <c r="B64" s="34">
        <v>4</v>
      </c>
      <c r="C64" s="34">
        <v>4</v>
      </c>
      <c r="D64" s="35">
        <v>2</v>
      </c>
      <c r="E64" s="36"/>
      <c r="F64" s="31" t="s">
        <v>258</v>
      </c>
      <c r="G64" s="56" t="s">
        <v>261</v>
      </c>
      <c r="H64" s="33">
        <v>25261120.2</v>
      </c>
      <c r="I64" s="33">
        <v>23697265.1</v>
      </c>
      <c r="J64" s="33">
        <v>7557873.5</v>
      </c>
      <c r="K64" s="33">
        <v>2596640.3</v>
      </c>
      <c r="L64" s="33">
        <v>47203.66</v>
      </c>
      <c r="M64" s="33">
        <v>0</v>
      </c>
      <c r="N64" s="33">
        <v>13495547.64</v>
      </c>
      <c r="O64" s="33">
        <v>1563855.1</v>
      </c>
      <c r="P64" s="33">
        <v>1563855.1</v>
      </c>
    </row>
    <row r="65" spans="1:16" ht="12.75">
      <c r="A65" s="34">
        <v>6</v>
      </c>
      <c r="B65" s="34">
        <v>6</v>
      </c>
      <c r="C65" s="34">
        <v>4</v>
      </c>
      <c r="D65" s="35">
        <v>2</v>
      </c>
      <c r="E65" s="36"/>
      <c r="F65" s="31" t="s">
        <v>258</v>
      </c>
      <c r="G65" s="56" t="s">
        <v>310</v>
      </c>
      <c r="H65" s="33">
        <v>20163418.96</v>
      </c>
      <c r="I65" s="33">
        <v>18229327.46</v>
      </c>
      <c r="J65" s="33">
        <v>5940180.87</v>
      </c>
      <c r="K65" s="33">
        <v>2271093.06</v>
      </c>
      <c r="L65" s="33">
        <v>459957.96</v>
      </c>
      <c r="M65" s="33">
        <v>0</v>
      </c>
      <c r="N65" s="33">
        <v>9558095.57</v>
      </c>
      <c r="O65" s="33">
        <v>1934091.5</v>
      </c>
      <c r="P65" s="33">
        <v>1934091.5</v>
      </c>
    </row>
    <row r="66" spans="1:16" ht="12.75">
      <c r="A66" s="34">
        <v>6</v>
      </c>
      <c r="B66" s="34">
        <v>9</v>
      </c>
      <c r="C66" s="34">
        <v>6</v>
      </c>
      <c r="D66" s="35">
        <v>2</v>
      </c>
      <c r="E66" s="36"/>
      <c r="F66" s="31" t="s">
        <v>258</v>
      </c>
      <c r="G66" s="56" t="s">
        <v>311</v>
      </c>
      <c r="H66" s="33">
        <v>19533184.17</v>
      </c>
      <c r="I66" s="33">
        <v>17995174.15</v>
      </c>
      <c r="J66" s="33">
        <v>8428249.55</v>
      </c>
      <c r="K66" s="33">
        <v>565434.08</v>
      </c>
      <c r="L66" s="33">
        <v>39282.49</v>
      </c>
      <c r="M66" s="33">
        <v>0</v>
      </c>
      <c r="N66" s="33">
        <v>8962208.03</v>
      </c>
      <c r="O66" s="33">
        <v>1538010.02</v>
      </c>
      <c r="P66" s="33">
        <v>1538010.02</v>
      </c>
    </row>
    <row r="67" spans="1:16" ht="12.75">
      <c r="A67" s="34">
        <v>6</v>
      </c>
      <c r="B67" s="34">
        <v>13</v>
      </c>
      <c r="C67" s="34">
        <v>2</v>
      </c>
      <c r="D67" s="35">
        <v>2</v>
      </c>
      <c r="E67" s="36"/>
      <c r="F67" s="31" t="s">
        <v>258</v>
      </c>
      <c r="G67" s="56" t="s">
        <v>312</v>
      </c>
      <c r="H67" s="33">
        <v>10144264.34</v>
      </c>
      <c r="I67" s="33">
        <v>9913109.54</v>
      </c>
      <c r="J67" s="33">
        <v>3525323.6</v>
      </c>
      <c r="K67" s="33">
        <v>1643742.69</v>
      </c>
      <c r="L67" s="33">
        <v>176058.02</v>
      </c>
      <c r="M67" s="33">
        <v>0</v>
      </c>
      <c r="N67" s="33">
        <v>4567985.23</v>
      </c>
      <c r="O67" s="33">
        <v>231154.8</v>
      </c>
      <c r="P67" s="33">
        <v>231154.8</v>
      </c>
    </row>
    <row r="68" spans="1:16" ht="12.75">
      <c r="A68" s="34">
        <v>6</v>
      </c>
      <c r="B68" s="34">
        <v>14</v>
      </c>
      <c r="C68" s="34">
        <v>3</v>
      </c>
      <c r="D68" s="35">
        <v>2</v>
      </c>
      <c r="E68" s="36"/>
      <c r="F68" s="31" t="s">
        <v>258</v>
      </c>
      <c r="G68" s="56" t="s">
        <v>313</v>
      </c>
      <c r="H68" s="33">
        <v>10137557.12</v>
      </c>
      <c r="I68" s="33">
        <v>9726742.96</v>
      </c>
      <c r="J68" s="33">
        <v>4156079.59</v>
      </c>
      <c r="K68" s="33">
        <v>472000</v>
      </c>
      <c r="L68" s="33">
        <v>159348.75</v>
      </c>
      <c r="M68" s="33">
        <v>0</v>
      </c>
      <c r="N68" s="33">
        <v>4939314.62</v>
      </c>
      <c r="O68" s="33">
        <v>410814.16</v>
      </c>
      <c r="P68" s="33">
        <v>410814.16</v>
      </c>
    </row>
    <row r="69" spans="1:16" ht="12.75">
      <c r="A69" s="34">
        <v>6</v>
      </c>
      <c r="B69" s="34">
        <v>1</v>
      </c>
      <c r="C69" s="34">
        <v>5</v>
      </c>
      <c r="D69" s="35">
        <v>2</v>
      </c>
      <c r="E69" s="36"/>
      <c r="F69" s="31" t="s">
        <v>258</v>
      </c>
      <c r="G69" s="56" t="s">
        <v>314</v>
      </c>
      <c r="H69" s="33">
        <v>14699961.29</v>
      </c>
      <c r="I69" s="33">
        <v>11689175.64</v>
      </c>
      <c r="J69" s="33">
        <v>5086335.21</v>
      </c>
      <c r="K69" s="33">
        <v>397981.45</v>
      </c>
      <c r="L69" s="33">
        <v>27268.46</v>
      </c>
      <c r="M69" s="33">
        <v>0</v>
      </c>
      <c r="N69" s="33">
        <v>6177590.52</v>
      </c>
      <c r="O69" s="33">
        <v>3010785.65</v>
      </c>
      <c r="P69" s="33">
        <v>3010785.65</v>
      </c>
    </row>
    <row r="70" spans="1:16" ht="12.75">
      <c r="A70" s="34">
        <v>6</v>
      </c>
      <c r="B70" s="34">
        <v>18</v>
      </c>
      <c r="C70" s="34">
        <v>3</v>
      </c>
      <c r="D70" s="35">
        <v>2</v>
      </c>
      <c r="E70" s="36"/>
      <c r="F70" s="31" t="s">
        <v>258</v>
      </c>
      <c r="G70" s="56" t="s">
        <v>315</v>
      </c>
      <c r="H70" s="33">
        <v>8460553.23</v>
      </c>
      <c r="I70" s="33">
        <v>8381496.46</v>
      </c>
      <c r="J70" s="33">
        <v>3961495.73</v>
      </c>
      <c r="K70" s="33">
        <v>227388</v>
      </c>
      <c r="L70" s="33">
        <v>23204.66</v>
      </c>
      <c r="M70" s="33">
        <v>0</v>
      </c>
      <c r="N70" s="33">
        <v>4169408.07</v>
      </c>
      <c r="O70" s="33">
        <v>79056.77</v>
      </c>
      <c r="P70" s="33">
        <v>79056.77</v>
      </c>
    </row>
    <row r="71" spans="1:16" ht="12.75">
      <c r="A71" s="34">
        <v>6</v>
      </c>
      <c r="B71" s="34">
        <v>9</v>
      </c>
      <c r="C71" s="34">
        <v>7</v>
      </c>
      <c r="D71" s="35">
        <v>2</v>
      </c>
      <c r="E71" s="36"/>
      <c r="F71" s="31" t="s">
        <v>258</v>
      </c>
      <c r="G71" s="56" t="s">
        <v>316</v>
      </c>
      <c r="H71" s="33">
        <v>31290930.65</v>
      </c>
      <c r="I71" s="33">
        <v>28696886.48</v>
      </c>
      <c r="J71" s="33">
        <v>10320912.23</v>
      </c>
      <c r="K71" s="33">
        <v>1499593.03</v>
      </c>
      <c r="L71" s="33">
        <v>229988.57</v>
      </c>
      <c r="M71" s="33">
        <v>0</v>
      </c>
      <c r="N71" s="33">
        <v>16646392.65</v>
      </c>
      <c r="O71" s="33">
        <v>2594044.17</v>
      </c>
      <c r="P71" s="33">
        <v>2594044.17</v>
      </c>
    </row>
    <row r="72" spans="1:16" ht="12.75">
      <c r="A72" s="34">
        <v>6</v>
      </c>
      <c r="B72" s="34">
        <v>8</v>
      </c>
      <c r="C72" s="34">
        <v>4</v>
      </c>
      <c r="D72" s="35">
        <v>2</v>
      </c>
      <c r="E72" s="36"/>
      <c r="F72" s="31" t="s">
        <v>258</v>
      </c>
      <c r="G72" s="56" t="s">
        <v>317</v>
      </c>
      <c r="H72" s="33">
        <v>8298033.93</v>
      </c>
      <c r="I72" s="33">
        <v>6347334.96</v>
      </c>
      <c r="J72" s="33">
        <v>2363532.93</v>
      </c>
      <c r="K72" s="33">
        <v>124376.25</v>
      </c>
      <c r="L72" s="33">
        <v>16085.63</v>
      </c>
      <c r="M72" s="33">
        <v>0</v>
      </c>
      <c r="N72" s="33">
        <v>3843340.15</v>
      </c>
      <c r="O72" s="33">
        <v>1950698.97</v>
      </c>
      <c r="P72" s="33">
        <v>1950698.97</v>
      </c>
    </row>
    <row r="73" spans="1:16" ht="12.75">
      <c r="A73" s="34">
        <v>6</v>
      </c>
      <c r="B73" s="34">
        <v>12</v>
      </c>
      <c r="C73" s="34">
        <v>2</v>
      </c>
      <c r="D73" s="35">
        <v>2</v>
      </c>
      <c r="E73" s="36"/>
      <c r="F73" s="31" t="s">
        <v>258</v>
      </c>
      <c r="G73" s="56" t="s">
        <v>318</v>
      </c>
      <c r="H73" s="33">
        <v>16723697.14</v>
      </c>
      <c r="I73" s="33">
        <v>16458693.35</v>
      </c>
      <c r="J73" s="33">
        <v>6237038.14</v>
      </c>
      <c r="K73" s="33">
        <v>823843.96</v>
      </c>
      <c r="L73" s="33">
        <v>9115.28</v>
      </c>
      <c r="M73" s="33">
        <v>0</v>
      </c>
      <c r="N73" s="33">
        <v>9388695.97</v>
      </c>
      <c r="O73" s="33">
        <v>265003.79</v>
      </c>
      <c r="P73" s="33">
        <v>265003.79</v>
      </c>
    </row>
    <row r="74" spans="1:16" ht="12.75">
      <c r="A74" s="34">
        <v>6</v>
      </c>
      <c r="B74" s="34">
        <v>3</v>
      </c>
      <c r="C74" s="34">
        <v>6</v>
      </c>
      <c r="D74" s="35">
        <v>2</v>
      </c>
      <c r="E74" s="36"/>
      <c r="F74" s="31" t="s">
        <v>258</v>
      </c>
      <c r="G74" s="56" t="s">
        <v>319</v>
      </c>
      <c r="H74" s="33">
        <v>10379227.23</v>
      </c>
      <c r="I74" s="33">
        <v>9881854.81</v>
      </c>
      <c r="J74" s="33">
        <v>3869090.1</v>
      </c>
      <c r="K74" s="33">
        <v>707047.79</v>
      </c>
      <c r="L74" s="33">
        <v>76018.96</v>
      </c>
      <c r="M74" s="33">
        <v>0</v>
      </c>
      <c r="N74" s="33">
        <v>5229697.96</v>
      </c>
      <c r="O74" s="33">
        <v>497372.42</v>
      </c>
      <c r="P74" s="33">
        <v>497372.42</v>
      </c>
    </row>
    <row r="75" spans="1:16" ht="12.75">
      <c r="A75" s="34">
        <v>6</v>
      </c>
      <c r="B75" s="34">
        <v>8</v>
      </c>
      <c r="C75" s="34">
        <v>5</v>
      </c>
      <c r="D75" s="35">
        <v>2</v>
      </c>
      <c r="E75" s="36"/>
      <c r="F75" s="31" t="s">
        <v>258</v>
      </c>
      <c r="G75" s="56" t="s">
        <v>320</v>
      </c>
      <c r="H75" s="33">
        <v>15574107.19</v>
      </c>
      <c r="I75" s="33">
        <v>15181954.03</v>
      </c>
      <c r="J75" s="33">
        <v>6718941.93</v>
      </c>
      <c r="K75" s="33">
        <v>484677</v>
      </c>
      <c r="L75" s="33">
        <v>134206.68</v>
      </c>
      <c r="M75" s="33">
        <v>0</v>
      </c>
      <c r="N75" s="33">
        <v>7844128.42</v>
      </c>
      <c r="O75" s="33">
        <v>392153.16</v>
      </c>
      <c r="P75" s="33">
        <v>392153.16</v>
      </c>
    </row>
    <row r="76" spans="1:16" ht="12.75">
      <c r="A76" s="34">
        <v>6</v>
      </c>
      <c r="B76" s="34">
        <v>12</v>
      </c>
      <c r="C76" s="34">
        <v>3</v>
      </c>
      <c r="D76" s="35">
        <v>2</v>
      </c>
      <c r="E76" s="36"/>
      <c r="F76" s="31" t="s">
        <v>258</v>
      </c>
      <c r="G76" s="56" t="s">
        <v>321</v>
      </c>
      <c r="H76" s="33">
        <v>14887969.78</v>
      </c>
      <c r="I76" s="33">
        <v>14146828.51</v>
      </c>
      <c r="J76" s="33">
        <v>6163722.93</v>
      </c>
      <c r="K76" s="33">
        <v>463025.51</v>
      </c>
      <c r="L76" s="33">
        <v>167394.16</v>
      </c>
      <c r="M76" s="33">
        <v>0</v>
      </c>
      <c r="N76" s="33">
        <v>7352685.91</v>
      </c>
      <c r="O76" s="33">
        <v>741141.27</v>
      </c>
      <c r="P76" s="33">
        <v>741141.27</v>
      </c>
    </row>
    <row r="77" spans="1:16" ht="12.75">
      <c r="A77" s="34">
        <v>6</v>
      </c>
      <c r="B77" s="34">
        <v>15</v>
      </c>
      <c r="C77" s="34">
        <v>4</v>
      </c>
      <c r="D77" s="35">
        <v>2</v>
      </c>
      <c r="E77" s="36"/>
      <c r="F77" s="31" t="s">
        <v>258</v>
      </c>
      <c r="G77" s="56" t="s">
        <v>322</v>
      </c>
      <c r="H77" s="33">
        <v>24160547.88</v>
      </c>
      <c r="I77" s="33">
        <v>20764771.38</v>
      </c>
      <c r="J77" s="33">
        <v>9259654.18</v>
      </c>
      <c r="K77" s="33">
        <v>485270.15</v>
      </c>
      <c r="L77" s="33">
        <v>100114.99</v>
      </c>
      <c r="M77" s="33">
        <v>0</v>
      </c>
      <c r="N77" s="33">
        <v>10919732.06</v>
      </c>
      <c r="O77" s="33">
        <v>3395776.5</v>
      </c>
      <c r="P77" s="33">
        <v>3395776.5</v>
      </c>
    </row>
    <row r="78" spans="1:16" ht="12.75">
      <c r="A78" s="34">
        <v>6</v>
      </c>
      <c r="B78" s="34">
        <v>16</v>
      </c>
      <c r="C78" s="34">
        <v>2</v>
      </c>
      <c r="D78" s="35">
        <v>2</v>
      </c>
      <c r="E78" s="36"/>
      <c r="F78" s="31" t="s">
        <v>258</v>
      </c>
      <c r="G78" s="56" t="s">
        <v>323</v>
      </c>
      <c r="H78" s="33">
        <v>18704371.84</v>
      </c>
      <c r="I78" s="33">
        <v>17670191.74</v>
      </c>
      <c r="J78" s="33">
        <v>6972018.49</v>
      </c>
      <c r="K78" s="33">
        <v>382253.2</v>
      </c>
      <c r="L78" s="33">
        <v>20836.02</v>
      </c>
      <c r="M78" s="33">
        <v>0</v>
      </c>
      <c r="N78" s="33">
        <v>10295084.03</v>
      </c>
      <c r="O78" s="33">
        <v>1034180.1</v>
      </c>
      <c r="P78" s="33">
        <v>1034180.1</v>
      </c>
    </row>
    <row r="79" spans="1:16" ht="12.75">
      <c r="A79" s="34">
        <v>6</v>
      </c>
      <c r="B79" s="34">
        <v>1</v>
      </c>
      <c r="C79" s="34">
        <v>6</v>
      </c>
      <c r="D79" s="35">
        <v>2</v>
      </c>
      <c r="E79" s="36"/>
      <c r="F79" s="31" t="s">
        <v>258</v>
      </c>
      <c r="G79" s="56" t="s">
        <v>324</v>
      </c>
      <c r="H79" s="33">
        <v>9438888.2</v>
      </c>
      <c r="I79" s="33">
        <v>9262665.95</v>
      </c>
      <c r="J79" s="33">
        <v>4411047.78</v>
      </c>
      <c r="K79" s="33">
        <v>320859.84</v>
      </c>
      <c r="L79" s="33">
        <v>61487.31</v>
      </c>
      <c r="M79" s="33">
        <v>0</v>
      </c>
      <c r="N79" s="33">
        <v>4469271.02</v>
      </c>
      <c r="O79" s="33">
        <v>176222.25</v>
      </c>
      <c r="P79" s="33">
        <v>176222.25</v>
      </c>
    </row>
    <row r="80" spans="1:16" ht="12.75">
      <c r="A80" s="34">
        <v>6</v>
      </c>
      <c r="B80" s="34">
        <v>15</v>
      </c>
      <c r="C80" s="34">
        <v>5</v>
      </c>
      <c r="D80" s="35">
        <v>2</v>
      </c>
      <c r="E80" s="36"/>
      <c r="F80" s="31" t="s">
        <v>258</v>
      </c>
      <c r="G80" s="56" t="s">
        <v>325</v>
      </c>
      <c r="H80" s="33">
        <v>11845134.48</v>
      </c>
      <c r="I80" s="33">
        <v>11656214.14</v>
      </c>
      <c r="J80" s="33">
        <v>4861190.15</v>
      </c>
      <c r="K80" s="33">
        <v>659859.86</v>
      </c>
      <c r="L80" s="33">
        <v>118062.1</v>
      </c>
      <c r="M80" s="33">
        <v>0</v>
      </c>
      <c r="N80" s="33">
        <v>6017102.03</v>
      </c>
      <c r="O80" s="33">
        <v>188920.34</v>
      </c>
      <c r="P80" s="33">
        <v>188920.34</v>
      </c>
    </row>
    <row r="81" spans="1:16" ht="12.75">
      <c r="A81" s="34">
        <v>6</v>
      </c>
      <c r="B81" s="34">
        <v>20</v>
      </c>
      <c r="C81" s="34">
        <v>3</v>
      </c>
      <c r="D81" s="35">
        <v>2</v>
      </c>
      <c r="E81" s="36"/>
      <c r="F81" s="31" t="s">
        <v>258</v>
      </c>
      <c r="G81" s="56" t="s">
        <v>326</v>
      </c>
      <c r="H81" s="33">
        <v>11194359.22</v>
      </c>
      <c r="I81" s="33">
        <v>11089022.25</v>
      </c>
      <c r="J81" s="33">
        <v>4576590.31</v>
      </c>
      <c r="K81" s="33">
        <v>657650.6</v>
      </c>
      <c r="L81" s="33">
        <v>129794.43</v>
      </c>
      <c r="M81" s="33">
        <v>0</v>
      </c>
      <c r="N81" s="33">
        <v>5724986.91</v>
      </c>
      <c r="O81" s="33">
        <v>105336.97</v>
      </c>
      <c r="P81" s="33">
        <v>105336.97</v>
      </c>
    </row>
    <row r="82" spans="1:16" ht="12.75">
      <c r="A82" s="34">
        <v>6</v>
      </c>
      <c r="B82" s="34">
        <v>9</v>
      </c>
      <c r="C82" s="34">
        <v>8</v>
      </c>
      <c r="D82" s="35">
        <v>2</v>
      </c>
      <c r="E82" s="36"/>
      <c r="F82" s="31" t="s">
        <v>258</v>
      </c>
      <c r="G82" s="56" t="s">
        <v>327</v>
      </c>
      <c r="H82" s="33">
        <v>29315331.97</v>
      </c>
      <c r="I82" s="33">
        <v>27421334.16</v>
      </c>
      <c r="J82" s="33">
        <v>8818338.81</v>
      </c>
      <c r="K82" s="33">
        <v>2749398.89</v>
      </c>
      <c r="L82" s="33">
        <v>111557.37</v>
      </c>
      <c r="M82" s="33">
        <v>0</v>
      </c>
      <c r="N82" s="33">
        <v>15742039.09</v>
      </c>
      <c r="O82" s="33">
        <v>1893997.81</v>
      </c>
      <c r="P82" s="33">
        <v>1893997.81</v>
      </c>
    </row>
    <row r="83" spans="1:16" ht="12.75">
      <c r="A83" s="34">
        <v>6</v>
      </c>
      <c r="B83" s="34">
        <v>1</v>
      </c>
      <c r="C83" s="34">
        <v>7</v>
      </c>
      <c r="D83" s="35">
        <v>2</v>
      </c>
      <c r="E83" s="36"/>
      <c r="F83" s="31" t="s">
        <v>258</v>
      </c>
      <c r="G83" s="56" t="s">
        <v>328</v>
      </c>
      <c r="H83" s="33">
        <v>11521782.4</v>
      </c>
      <c r="I83" s="33">
        <v>10585588.16</v>
      </c>
      <c r="J83" s="33">
        <v>4762303.89</v>
      </c>
      <c r="K83" s="33">
        <v>282809.4</v>
      </c>
      <c r="L83" s="33">
        <v>67717.76</v>
      </c>
      <c r="M83" s="33">
        <v>0</v>
      </c>
      <c r="N83" s="33">
        <v>5472757.11</v>
      </c>
      <c r="O83" s="33">
        <v>936194.24</v>
      </c>
      <c r="P83" s="33">
        <v>936194.24</v>
      </c>
    </row>
    <row r="84" spans="1:16" ht="12.75">
      <c r="A84" s="34">
        <v>6</v>
      </c>
      <c r="B84" s="34">
        <v>14</v>
      </c>
      <c r="C84" s="34">
        <v>5</v>
      </c>
      <c r="D84" s="35">
        <v>2</v>
      </c>
      <c r="E84" s="36"/>
      <c r="F84" s="31" t="s">
        <v>258</v>
      </c>
      <c r="G84" s="56" t="s">
        <v>329</v>
      </c>
      <c r="H84" s="33">
        <v>20911859.24</v>
      </c>
      <c r="I84" s="33">
        <v>19490589.99</v>
      </c>
      <c r="J84" s="33">
        <v>8972398.05</v>
      </c>
      <c r="K84" s="33">
        <v>1172121.41</v>
      </c>
      <c r="L84" s="33">
        <v>56634.53</v>
      </c>
      <c r="M84" s="33">
        <v>0</v>
      </c>
      <c r="N84" s="33">
        <v>9289436</v>
      </c>
      <c r="O84" s="33">
        <v>1421269.25</v>
      </c>
      <c r="P84" s="33">
        <v>1421269.25</v>
      </c>
    </row>
    <row r="85" spans="1:16" ht="12.75">
      <c r="A85" s="34">
        <v>6</v>
      </c>
      <c r="B85" s="34">
        <v>6</v>
      </c>
      <c r="C85" s="34">
        <v>5</v>
      </c>
      <c r="D85" s="35">
        <v>2</v>
      </c>
      <c r="E85" s="36"/>
      <c r="F85" s="31" t="s">
        <v>258</v>
      </c>
      <c r="G85" s="56" t="s">
        <v>262</v>
      </c>
      <c r="H85" s="33">
        <v>20071088.35</v>
      </c>
      <c r="I85" s="33">
        <v>19235757.55</v>
      </c>
      <c r="J85" s="33">
        <v>8896293.38</v>
      </c>
      <c r="K85" s="33">
        <v>603640.56</v>
      </c>
      <c r="L85" s="33">
        <v>236803.8</v>
      </c>
      <c r="M85" s="33">
        <v>0</v>
      </c>
      <c r="N85" s="33">
        <v>9499019.81</v>
      </c>
      <c r="O85" s="33">
        <v>835330.8</v>
      </c>
      <c r="P85" s="33">
        <v>640647.29</v>
      </c>
    </row>
    <row r="86" spans="1:16" ht="12.75">
      <c r="A86" s="34">
        <v>6</v>
      </c>
      <c r="B86" s="34">
        <v>6</v>
      </c>
      <c r="C86" s="34">
        <v>6</v>
      </c>
      <c r="D86" s="35">
        <v>2</v>
      </c>
      <c r="E86" s="36"/>
      <c r="F86" s="31" t="s">
        <v>258</v>
      </c>
      <c r="G86" s="56" t="s">
        <v>330</v>
      </c>
      <c r="H86" s="33">
        <v>8162043.06</v>
      </c>
      <c r="I86" s="33">
        <v>7929277.72</v>
      </c>
      <c r="J86" s="33">
        <v>3371489.64</v>
      </c>
      <c r="K86" s="33">
        <v>152137.83</v>
      </c>
      <c r="L86" s="33">
        <v>57588.49</v>
      </c>
      <c r="M86" s="33">
        <v>0</v>
      </c>
      <c r="N86" s="33">
        <v>4348061.76</v>
      </c>
      <c r="O86" s="33">
        <v>232765.34</v>
      </c>
      <c r="P86" s="33">
        <v>232765.34</v>
      </c>
    </row>
    <row r="87" spans="1:16" ht="12.75">
      <c r="A87" s="34">
        <v>6</v>
      </c>
      <c r="B87" s="34">
        <v>7</v>
      </c>
      <c r="C87" s="34">
        <v>5</v>
      </c>
      <c r="D87" s="35">
        <v>2</v>
      </c>
      <c r="E87" s="36"/>
      <c r="F87" s="31" t="s">
        <v>258</v>
      </c>
      <c r="G87" s="56" t="s">
        <v>263</v>
      </c>
      <c r="H87" s="33">
        <v>16843739.63</v>
      </c>
      <c r="I87" s="33">
        <v>16174653.52</v>
      </c>
      <c r="J87" s="33">
        <v>7185222.91</v>
      </c>
      <c r="K87" s="33">
        <v>669608.37</v>
      </c>
      <c r="L87" s="33">
        <v>18876.59</v>
      </c>
      <c r="M87" s="33">
        <v>0</v>
      </c>
      <c r="N87" s="33">
        <v>8300945.65</v>
      </c>
      <c r="O87" s="33">
        <v>669086.11</v>
      </c>
      <c r="P87" s="33">
        <v>669086.11</v>
      </c>
    </row>
    <row r="88" spans="1:16" ht="12.75">
      <c r="A88" s="34">
        <v>6</v>
      </c>
      <c r="B88" s="34">
        <v>18</v>
      </c>
      <c r="C88" s="34">
        <v>4</v>
      </c>
      <c r="D88" s="35">
        <v>2</v>
      </c>
      <c r="E88" s="36"/>
      <c r="F88" s="31" t="s">
        <v>258</v>
      </c>
      <c r="G88" s="56" t="s">
        <v>331</v>
      </c>
      <c r="H88" s="33">
        <v>7905931.51</v>
      </c>
      <c r="I88" s="33">
        <v>7405261.34</v>
      </c>
      <c r="J88" s="33">
        <v>2587494.26</v>
      </c>
      <c r="K88" s="33">
        <v>1065322.51</v>
      </c>
      <c r="L88" s="33">
        <v>0</v>
      </c>
      <c r="M88" s="33">
        <v>0</v>
      </c>
      <c r="N88" s="33">
        <v>3752444.57</v>
      </c>
      <c r="O88" s="33">
        <v>500670.17</v>
      </c>
      <c r="P88" s="33">
        <v>500670.17</v>
      </c>
    </row>
    <row r="89" spans="1:16" ht="12.75">
      <c r="A89" s="34">
        <v>6</v>
      </c>
      <c r="B89" s="34">
        <v>9</v>
      </c>
      <c r="C89" s="34">
        <v>9</v>
      </c>
      <c r="D89" s="35">
        <v>2</v>
      </c>
      <c r="E89" s="36"/>
      <c r="F89" s="31" t="s">
        <v>258</v>
      </c>
      <c r="G89" s="56" t="s">
        <v>332</v>
      </c>
      <c r="H89" s="33">
        <v>10556436.51</v>
      </c>
      <c r="I89" s="33">
        <v>9636692.66</v>
      </c>
      <c r="J89" s="33">
        <v>4137533.48</v>
      </c>
      <c r="K89" s="33">
        <v>530982.6</v>
      </c>
      <c r="L89" s="33">
        <v>60.85</v>
      </c>
      <c r="M89" s="33">
        <v>0</v>
      </c>
      <c r="N89" s="33">
        <v>4968115.73</v>
      </c>
      <c r="O89" s="33">
        <v>919743.85</v>
      </c>
      <c r="P89" s="33">
        <v>919743.85</v>
      </c>
    </row>
    <row r="90" spans="1:16" ht="12.75">
      <c r="A90" s="34">
        <v>6</v>
      </c>
      <c r="B90" s="34">
        <v>11</v>
      </c>
      <c r="C90" s="34">
        <v>4</v>
      </c>
      <c r="D90" s="35">
        <v>2</v>
      </c>
      <c r="E90" s="36"/>
      <c r="F90" s="31" t="s">
        <v>258</v>
      </c>
      <c r="G90" s="56" t="s">
        <v>333</v>
      </c>
      <c r="H90" s="33">
        <v>30329330.26</v>
      </c>
      <c r="I90" s="33">
        <v>28513638.47</v>
      </c>
      <c r="J90" s="33">
        <v>12856235.57</v>
      </c>
      <c r="K90" s="33">
        <v>486300</v>
      </c>
      <c r="L90" s="33">
        <v>174512.26</v>
      </c>
      <c r="M90" s="33">
        <v>0</v>
      </c>
      <c r="N90" s="33">
        <v>14996590.64</v>
      </c>
      <c r="O90" s="33">
        <v>1815691.79</v>
      </c>
      <c r="P90" s="33">
        <v>1815691.79</v>
      </c>
    </row>
    <row r="91" spans="1:16" ht="12.75">
      <c r="A91" s="34">
        <v>6</v>
      </c>
      <c r="B91" s="34">
        <v>2</v>
      </c>
      <c r="C91" s="34">
        <v>8</v>
      </c>
      <c r="D91" s="35">
        <v>2</v>
      </c>
      <c r="E91" s="36"/>
      <c r="F91" s="31" t="s">
        <v>258</v>
      </c>
      <c r="G91" s="56" t="s">
        <v>334</v>
      </c>
      <c r="H91" s="33">
        <v>18116013.17</v>
      </c>
      <c r="I91" s="33">
        <v>15589076.77</v>
      </c>
      <c r="J91" s="33">
        <v>6491108.88</v>
      </c>
      <c r="K91" s="33">
        <v>582900</v>
      </c>
      <c r="L91" s="33">
        <v>30509.59</v>
      </c>
      <c r="M91" s="33">
        <v>0</v>
      </c>
      <c r="N91" s="33">
        <v>8484558.3</v>
      </c>
      <c r="O91" s="33">
        <v>2526936.4</v>
      </c>
      <c r="P91" s="33">
        <v>2526936.4</v>
      </c>
    </row>
    <row r="92" spans="1:16" ht="12.75">
      <c r="A92" s="34">
        <v>6</v>
      </c>
      <c r="B92" s="34">
        <v>14</v>
      </c>
      <c r="C92" s="34">
        <v>6</v>
      </c>
      <c r="D92" s="35">
        <v>2</v>
      </c>
      <c r="E92" s="36"/>
      <c r="F92" s="31" t="s">
        <v>258</v>
      </c>
      <c r="G92" s="56" t="s">
        <v>335</v>
      </c>
      <c r="H92" s="33">
        <v>17233619.51</v>
      </c>
      <c r="I92" s="33">
        <v>16807142.87</v>
      </c>
      <c r="J92" s="33">
        <v>7050462.8</v>
      </c>
      <c r="K92" s="33">
        <v>964100.44</v>
      </c>
      <c r="L92" s="33">
        <v>118460.95</v>
      </c>
      <c r="M92" s="33">
        <v>0</v>
      </c>
      <c r="N92" s="33">
        <v>8674118.68</v>
      </c>
      <c r="O92" s="33">
        <v>426476.64</v>
      </c>
      <c r="P92" s="33">
        <v>426476.64</v>
      </c>
    </row>
    <row r="93" spans="1:16" ht="12.75">
      <c r="A93" s="34">
        <v>6</v>
      </c>
      <c r="B93" s="34">
        <v>1</v>
      </c>
      <c r="C93" s="34">
        <v>8</v>
      </c>
      <c r="D93" s="35">
        <v>2</v>
      </c>
      <c r="E93" s="36"/>
      <c r="F93" s="31" t="s">
        <v>258</v>
      </c>
      <c r="G93" s="56" t="s">
        <v>336</v>
      </c>
      <c r="H93" s="33">
        <v>11033040.34</v>
      </c>
      <c r="I93" s="33">
        <v>10815583.33</v>
      </c>
      <c r="J93" s="33">
        <v>4654529.77</v>
      </c>
      <c r="K93" s="33">
        <v>418625.39</v>
      </c>
      <c r="L93" s="33">
        <v>55078.1</v>
      </c>
      <c r="M93" s="33">
        <v>0</v>
      </c>
      <c r="N93" s="33">
        <v>5687350.07</v>
      </c>
      <c r="O93" s="33">
        <v>217457.01</v>
      </c>
      <c r="P93" s="33">
        <v>217457.01</v>
      </c>
    </row>
    <row r="94" spans="1:16" ht="12.75">
      <c r="A94" s="34">
        <v>6</v>
      </c>
      <c r="B94" s="34">
        <v>3</v>
      </c>
      <c r="C94" s="34">
        <v>7</v>
      </c>
      <c r="D94" s="35">
        <v>2</v>
      </c>
      <c r="E94" s="36"/>
      <c r="F94" s="31" t="s">
        <v>258</v>
      </c>
      <c r="G94" s="56" t="s">
        <v>337</v>
      </c>
      <c r="H94" s="33">
        <v>9771162.95</v>
      </c>
      <c r="I94" s="33">
        <v>9319393.45</v>
      </c>
      <c r="J94" s="33">
        <v>1396124.85</v>
      </c>
      <c r="K94" s="33">
        <v>2720415.45</v>
      </c>
      <c r="L94" s="33">
        <v>33874.78</v>
      </c>
      <c r="M94" s="33">
        <v>0</v>
      </c>
      <c r="N94" s="33">
        <v>5168978.37</v>
      </c>
      <c r="O94" s="33">
        <v>451769.5</v>
      </c>
      <c r="P94" s="33">
        <v>451769.5</v>
      </c>
    </row>
    <row r="95" spans="1:16" ht="12.75">
      <c r="A95" s="34">
        <v>6</v>
      </c>
      <c r="B95" s="34">
        <v>8</v>
      </c>
      <c r="C95" s="34">
        <v>7</v>
      </c>
      <c r="D95" s="35">
        <v>2</v>
      </c>
      <c r="E95" s="36"/>
      <c r="F95" s="31" t="s">
        <v>258</v>
      </c>
      <c r="G95" s="56" t="s">
        <v>264</v>
      </c>
      <c r="H95" s="33">
        <v>27576076.58</v>
      </c>
      <c r="I95" s="33">
        <v>25482183.7</v>
      </c>
      <c r="J95" s="33">
        <v>9665744.84</v>
      </c>
      <c r="K95" s="33">
        <v>1840756.43</v>
      </c>
      <c r="L95" s="33">
        <v>328368.69</v>
      </c>
      <c r="M95" s="33">
        <v>0</v>
      </c>
      <c r="N95" s="33">
        <v>13647313.74</v>
      </c>
      <c r="O95" s="33">
        <v>2093892.88</v>
      </c>
      <c r="P95" s="33">
        <v>2093892.88</v>
      </c>
    </row>
    <row r="96" spans="1:16" ht="12.75">
      <c r="A96" s="34">
        <v>6</v>
      </c>
      <c r="B96" s="34">
        <v>10</v>
      </c>
      <c r="C96" s="34">
        <v>2</v>
      </c>
      <c r="D96" s="35">
        <v>2</v>
      </c>
      <c r="E96" s="36"/>
      <c r="F96" s="31" t="s">
        <v>258</v>
      </c>
      <c r="G96" s="56" t="s">
        <v>338</v>
      </c>
      <c r="H96" s="33">
        <v>16132090.64</v>
      </c>
      <c r="I96" s="33">
        <v>15637479.87</v>
      </c>
      <c r="J96" s="33">
        <v>7044183.34</v>
      </c>
      <c r="K96" s="33">
        <v>931776.83</v>
      </c>
      <c r="L96" s="33">
        <v>149484.98</v>
      </c>
      <c r="M96" s="33">
        <v>0</v>
      </c>
      <c r="N96" s="33">
        <v>7512034.72</v>
      </c>
      <c r="O96" s="33">
        <v>494610.77</v>
      </c>
      <c r="P96" s="33">
        <v>494610.77</v>
      </c>
    </row>
    <row r="97" spans="1:16" ht="12.75">
      <c r="A97" s="34">
        <v>6</v>
      </c>
      <c r="B97" s="34">
        <v>20</v>
      </c>
      <c r="C97" s="34">
        <v>5</v>
      </c>
      <c r="D97" s="35">
        <v>2</v>
      </c>
      <c r="E97" s="36"/>
      <c r="F97" s="31" t="s">
        <v>258</v>
      </c>
      <c r="G97" s="56" t="s">
        <v>339</v>
      </c>
      <c r="H97" s="33">
        <v>15532683.16</v>
      </c>
      <c r="I97" s="33">
        <v>15202384.03</v>
      </c>
      <c r="J97" s="33">
        <v>6925875.27</v>
      </c>
      <c r="K97" s="33">
        <v>210000</v>
      </c>
      <c r="L97" s="33">
        <v>92025.25</v>
      </c>
      <c r="M97" s="33">
        <v>0</v>
      </c>
      <c r="N97" s="33">
        <v>7974483.51</v>
      </c>
      <c r="O97" s="33">
        <v>330299.13</v>
      </c>
      <c r="P97" s="33">
        <v>330299.13</v>
      </c>
    </row>
    <row r="98" spans="1:16" ht="12.75">
      <c r="A98" s="34">
        <v>6</v>
      </c>
      <c r="B98" s="34">
        <v>12</v>
      </c>
      <c r="C98" s="34">
        <v>4</v>
      </c>
      <c r="D98" s="35">
        <v>2</v>
      </c>
      <c r="E98" s="36"/>
      <c r="F98" s="31" t="s">
        <v>258</v>
      </c>
      <c r="G98" s="56" t="s">
        <v>340</v>
      </c>
      <c r="H98" s="33">
        <v>12095040.94</v>
      </c>
      <c r="I98" s="33">
        <v>11498588.95</v>
      </c>
      <c r="J98" s="33">
        <v>4668734.77</v>
      </c>
      <c r="K98" s="33">
        <v>523015.56</v>
      </c>
      <c r="L98" s="33">
        <v>18339.99</v>
      </c>
      <c r="M98" s="33">
        <v>0</v>
      </c>
      <c r="N98" s="33">
        <v>6288498.63</v>
      </c>
      <c r="O98" s="33">
        <v>596451.99</v>
      </c>
      <c r="P98" s="33">
        <v>596451.99</v>
      </c>
    </row>
    <row r="99" spans="1:16" ht="12.75">
      <c r="A99" s="34">
        <v>6</v>
      </c>
      <c r="B99" s="34">
        <v>1</v>
      </c>
      <c r="C99" s="34">
        <v>9</v>
      </c>
      <c r="D99" s="35">
        <v>2</v>
      </c>
      <c r="E99" s="36"/>
      <c r="F99" s="31" t="s">
        <v>258</v>
      </c>
      <c r="G99" s="56" t="s">
        <v>341</v>
      </c>
      <c r="H99" s="33">
        <v>12644127.74</v>
      </c>
      <c r="I99" s="33">
        <v>12451777.63</v>
      </c>
      <c r="J99" s="33">
        <v>5315580.74</v>
      </c>
      <c r="K99" s="33">
        <v>410524.37</v>
      </c>
      <c r="L99" s="33">
        <v>54604.28</v>
      </c>
      <c r="M99" s="33">
        <v>0</v>
      </c>
      <c r="N99" s="33">
        <v>6671068.24</v>
      </c>
      <c r="O99" s="33">
        <v>192350.11</v>
      </c>
      <c r="P99" s="33">
        <v>192350.11</v>
      </c>
    </row>
    <row r="100" spans="1:16" ht="12.75">
      <c r="A100" s="34">
        <v>6</v>
      </c>
      <c r="B100" s="34">
        <v>6</v>
      </c>
      <c r="C100" s="34">
        <v>7</v>
      </c>
      <c r="D100" s="35">
        <v>2</v>
      </c>
      <c r="E100" s="36"/>
      <c r="F100" s="31" t="s">
        <v>258</v>
      </c>
      <c r="G100" s="56" t="s">
        <v>342</v>
      </c>
      <c r="H100" s="33">
        <v>9763845.05</v>
      </c>
      <c r="I100" s="33">
        <v>8838515.2</v>
      </c>
      <c r="J100" s="33">
        <v>3439600.04</v>
      </c>
      <c r="K100" s="33">
        <v>625759.95</v>
      </c>
      <c r="L100" s="33">
        <v>49142.86</v>
      </c>
      <c r="M100" s="33">
        <v>0</v>
      </c>
      <c r="N100" s="33">
        <v>4724012.35</v>
      </c>
      <c r="O100" s="33">
        <v>925329.85</v>
      </c>
      <c r="P100" s="33">
        <v>925329.85</v>
      </c>
    </row>
    <row r="101" spans="1:16" ht="12.75">
      <c r="A101" s="34">
        <v>6</v>
      </c>
      <c r="B101" s="34">
        <v>2</v>
      </c>
      <c r="C101" s="34">
        <v>9</v>
      </c>
      <c r="D101" s="35">
        <v>2</v>
      </c>
      <c r="E101" s="36"/>
      <c r="F101" s="31" t="s">
        <v>258</v>
      </c>
      <c r="G101" s="56" t="s">
        <v>343</v>
      </c>
      <c r="H101" s="33">
        <v>11083447.66</v>
      </c>
      <c r="I101" s="33">
        <v>9381584.53</v>
      </c>
      <c r="J101" s="33">
        <v>3988022.96</v>
      </c>
      <c r="K101" s="33">
        <v>518120</v>
      </c>
      <c r="L101" s="33">
        <v>12339.27</v>
      </c>
      <c r="M101" s="33">
        <v>0</v>
      </c>
      <c r="N101" s="33">
        <v>4863102.3</v>
      </c>
      <c r="O101" s="33">
        <v>1701863.13</v>
      </c>
      <c r="P101" s="33">
        <v>1701863.13</v>
      </c>
    </row>
    <row r="102" spans="1:16" ht="12.75">
      <c r="A102" s="34">
        <v>6</v>
      </c>
      <c r="B102" s="34">
        <v>11</v>
      </c>
      <c r="C102" s="34">
        <v>5</v>
      </c>
      <c r="D102" s="35">
        <v>2</v>
      </c>
      <c r="E102" s="36"/>
      <c r="F102" s="31" t="s">
        <v>258</v>
      </c>
      <c r="G102" s="56" t="s">
        <v>265</v>
      </c>
      <c r="H102" s="33">
        <v>45676989.23</v>
      </c>
      <c r="I102" s="33">
        <v>43014951.42</v>
      </c>
      <c r="J102" s="33">
        <v>17908976.79</v>
      </c>
      <c r="K102" s="33">
        <v>1773821.63</v>
      </c>
      <c r="L102" s="33">
        <v>84813.3</v>
      </c>
      <c r="M102" s="33">
        <v>0</v>
      </c>
      <c r="N102" s="33">
        <v>23247339.7</v>
      </c>
      <c r="O102" s="33">
        <v>2662037.81</v>
      </c>
      <c r="P102" s="33">
        <v>2662037.81</v>
      </c>
    </row>
    <row r="103" spans="1:16" ht="12.75">
      <c r="A103" s="34">
        <v>6</v>
      </c>
      <c r="B103" s="34">
        <v>14</v>
      </c>
      <c r="C103" s="34">
        <v>7</v>
      </c>
      <c r="D103" s="35">
        <v>2</v>
      </c>
      <c r="E103" s="36"/>
      <c r="F103" s="31" t="s">
        <v>258</v>
      </c>
      <c r="G103" s="56" t="s">
        <v>344</v>
      </c>
      <c r="H103" s="33">
        <v>7565212.01</v>
      </c>
      <c r="I103" s="33">
        <v>7247635.27</v>
      </c>
      <c r="J103" s="33">
        <v>3295781.44</v>
      </c>
      <c r="K103" s="33">
        <v>88000</v>
      </c>
      <c r="L103" s="33">
        <v>51751.74</v>
      </c>
      <c r="M103" s="33">
        <v>0</v>
      </c>
      <c r="N103" s="33">
        <v>3812102.09</v>
      </c>
      <c r="O103" s="33">
        <v>317576.74</v>
      </c>
      <c r="P103" s="33">
        <v>317576.74</v>
      </c>
    </row>
    <row r="104" spans="1:16" ht="12.75">
      <c r="A104" s="34">
        <v>6</v>
      </c>
      <c r="B104" s="34">
        <v>17</v>
      </c>
      <c r="C104" s="34">
        <v>2</v>
      </c>
      <c r="D104" s="35">
        <v>2</v>
      </c>
      <c r="E104" s="36"/>
      <c r="F104" s="31" t="s">
        <v>258</v>
      </c>
      <c r="G104" s="56" t="s">
        <v>345</v>
      </c>
      <c r="H104" s="33">
        <v>23122619.18</v>
      </c>
      <c r="I104" s="33">
        <v>22457671.77</v>
      </c>
      <c r="J104" s="33">
        <v>8072053.09</v>
      </c>
      <c r="K104" s="33">
        <v>3525284.25</v>
      </c>
      <c r="L104" s="33">
        <v>48345.5</v>
      </c>
      <c r="M104" s="33">
        <v>0</v>
      </c>
      <c r="N104" s="33">
        <v>10811988.93</v>
      </c>
      <c r="O104" s="33">
        <v>664947.41</v>
      </c>
      <c r="P104" s="33">
        <v>664947.41</v>
      </c>
    </row>
    <row r="105" spans="1:16" ht="12.75">
      <c r="A105" s="34">
        <v>6</v>
      </c>
      <c r="B105" s="34">
        <v>20</v>
      </c>
      <c r="C105" s="34">
        <v>6</v>
      </c>
      <c r="D105" s="35">
        <v>2</v>
      </c>
      <c r="E105" s="36"/>
      <c r="F105" s="31" t="s">
        <v>258</v>
      </c>
      <c r="G105" s="56" t="s">
        <v>346</v>
      </c>
      <c r="H105" s="33">
        <v>14496885.5</v>
      </c>
      <c r="I105" s="33">
        <v>14333682.94</v>
      </c>
      <c r="J105" s="33">
        <v>6268166.95</v>
      </c>
      <c r="K105" s="33">
        <v>802100.11</v>
      </c>
      <c r="L105" s="33">
        <v>84111.44</v>
      </c>
      <c r="M105" s="33">
        <v>0</v>
      </c>
      <c r="N105" s="33">
        <v>7179304.44</v>
      </c>
      <c r="O105" s="33">
        <v>163202.56</v>
      </c>
      <c r="P105" s="33">
        <v>163202.56</v>
      </c>
    </row>
    <row r="106" spans="1:16" ht="12.75">
      <c r="A106" s="34">
        <v>6</v>
      </c>
      <c r="B106" s="34">
        <v>8</v>
      </c>
      <c r="C106" s="34">
        <v>8</v>
      </c>
      <c r="D106" s="35">
        <v>2</v>
      </c>
      <c r="E106" s="36"/>
      <c r="F106" s="31" t="s">
        <v>258</v>
      </c>
      <c r="G106" s="56" t="s">
        <v>347</v>
      </c>
      <c r="H106" s="33">
        <v>16182038.14</v>
      </c>
      <c r="I106" s="33">
        <v>15519636.06</v>
      </c>
      <c r="J106" s="33">
        <v>6757780.41</v>
      </c>
      <c r="K106" s="33">
        <v>204858.37</v>
      </c>
      <c r="L106" s="33">
        <v>104883.2</v>
      </c>
      <c r="M106" s="33">
        <v>0</v>
      </c>
      <c r="N106" s="33">
        <v>8452114.08</v>
      </c>
      <c r="O106" s="33">
        <v>662402.08</v>
      </c>
      <c r="P106" s="33">
        <v>662402.08</v>
      </c>
    </row>
    <row r="107" spans="1:16" ht="12.75">
      <c r="A107" s="34">
        <v>6</v>
      </c>
      <c r="B107" s="34">
        <v>1</v>
      </c>
      <c r="C107" s="34">
        <v>10</v>
      </c>
      <c r="D107" s="35">
        <v>2</v>
      </c>
      <c r="E107" s="36"/>
      <c r="F107" s="31" t="s">
        <v>258</v>
      </c>
      <c r="G107" s="56" t="s">
        <v>266</v>
      </c>
      <c r="H107" s="33">
        <v>27575693.54</v>
      </c>
      <c r="I107" s="33">
        <v>26718123.33</v>
      </c>
      <c r="J107" s="33">
        <v>10117054.47</v>
      </c>
      <c r="K107" s="33">
        <v>1320461.41</v>
      </c>
      <c r="L107" s="33">
        <v>0</v>
      </c>
      <c r="M107" s="33">
        <v>0</v>
      </c>
      <c r="N107" s="33">
        <v>15280607.45</v>
      </c>
      <c r="O107" s="33">
        <v>857570.21</v>
      </c>
      <c r="P107" s="33">
        <v>857570.21</v>
      </c>
    </row>
    <row r="108" spans="1:16" ht="12.75">
      <c r="A108" s="34">
        <v>6</v>
      </c>
      <c r="B108" s="34">
        <v>13</v>
      </c>
      <c r="C108" s="34">
        <v>3</v>
      </c>
      <c r="D108" s="35">
        <v>2</v>
      </c>
      <c r="E108" s="36"/>
      <c r="F108" s="31" t="s">
        <v>258</v>
      </c>
      <c r="G108" s="56" t="s">
        <v>348</v>
      </c>
      <c r="H108" s="33">
        <v>11766751.86</v>
      </c>
      <c r="I108" s="33">
        <v>10363358.62</v>
      </c>
      <c r="J108" s="33">
        <v>4337852.29</v>
      </c>
      <c r="K108" s="33">
        <v>420602.07</v>
      </c>
      <c r="L108" s="33">
        <v>106150.1</v>
      </c>
      <c r="M108" s="33">
        <v>0</v>
      </c>
      <c r="N108" s="33">
        <v>5498754.16</v>
      </c>
      <c r="O108" s="33">
        <v>1403393.24</v>
      </c>
      <c r="P108" s="33">
        <v>1403393.24</v>
      </c>
    </row>
    <row r="109" spans="1:16" ht="12.75">
      <c r="A109" s="34">
        <v>6</v>
      </c>
      <c r="B109" s="34">
        <v>10</v>
      </c>
      <c r="C109" s="34">
        <v>4</v>
      </c>
      <c r="D109" s="35">
        <v>2</v>
      </c>
      <c r="E109" s="36"/>
      <c r="F109" s="31" t="s">
        <v>258</v>
      </c>
      <c r="G109" s="56" t="s">
        <v>349</v>
      </c>
      <c r="H109" s="33">
        <v>22036608.43</v>
      </c>
      <c r="I109" s="33">
        <v>21551869.05</v>
      </c>
      <c r="J109" s="33">
        <v>8918277.73</v>
      </c>
      <c r="K109" s="33">
        <v>1366149.31</v>
      </c>
      <c r="L109" s="33">
        <v>195136.04</v>
      </c>
      <c r="M109" s="33">
        <v>0</v>
      </c>
      <c r="N109" s="33">
        <v>11072305.97</v>
      </c>
      <c r="O109" s="33">
        <v>484739.38</v>
      </c>
      <c r="P109" s="33">
        <v>484739.38</v>
      </c>
    </row>
    <row r="110" spans="1:16" ht="12.75">
      <c r="A110" s="34">
        <v>6</v>
      </c>
      <c r="B110" s="34">
        <v>4</v>
      </c>
      <c r="C110" s="34">
        <v>5</v>
      </c>
      <c r="D110" s="35">
        <v>2</v>
      </c>
      <c r="E110" s="36"/>
      <c r="F110" s="31" t="s">
        <v>258</v>
      </c>
      <c r="G110" s="56" t="s">
        <v>350</v>
      </c>
      <c r="H110" s="33">
        <v>18726055.87</v>
      </c>
      <c r="I110" s="33">
        <v>16273940.14</v>
      </c>
      <c r="J110" s="33">
        <v>7173813.17</v>
      </c>
      <c r="K110" s="33">
        <v>873727.82</v>
      </c>
      <c r="L110" s="33">
        <v>170064.97</v>
      </c>
      <c r="M110" s="33">
        <v>0</v>
      </c>
      <c r="N110" s="33">
        <v>8056334.18</v>
      </c>
      <c r="O110" s="33">
        <v>2452115.73</v>
      </c>
      <c r="P110" s="33">
        <v>2452115.73</v>
      </c>
    </row>
    <row r="111" spans="1:16" ht="12.75">
      <c r="A111" s="34">
        <v>6</v>
      </c>
      <c r="B111" s="34">
        <v>9</v>
      </c>
      <c r="C111" s="34">
        <v>10</v>
      </c>
      <c r="D111" s="35">
        <v>2</v>
      </c>
      <c r="E111" s="36"/>
      <c r="F111" s="31" t="s">
        <v>258</v>
      </c>
      <c r="G111" s="56" t="s">
        <v>351</v>
      </c>
      <c r="H111" s="33">
        <v>28232639.88</v>
      </c>
      <c r="I111" s="33">
        <v>26268223.54</v>
      </c>
      <c r="J111" s="33">
        <v>11041521.01</v>
      </c>
      <c r="K111" s="33">
        <v>1826191.11</v>
      </c>
      <c r="L111" s="33">
        <v>143651.23</v>
      </c>
      <c r="M111" s="33">
        <v>0</v>
      </c>
      <c r="N111" s="33">
        <v>13256860.19</v>
      </c>
      <c r="O111" s="33">
        <v>1964416.34</v>
      </c>
      <c r="P111" s="33">
        <v>1964416.34</v>
      </c>
    </row>
    <row r="112" spans="1:16" ht="12.75">
      <c r="A112" s="34">
        <v>6</v>
      </c>
      <c r="B112" s="34">
        <v>8</v>
      </c>
      <c r="C112" s="34">
        <v>9</v>
      </c>
      <c r="D112" s="35">
        <v>2</v>
      </c>
      <c r="E112" s="36"/>
      <c r="F112" s="31" t="s">
        <v>258</v>
      </c>
      <c r="G112" s="56" t="s">
        <v>352</v>
      </c>
      <c r="H112" s="33">
        <v>15385226.63</v>
      </c>
      <c r="I112" s="33">
        <v>14932363.93</v>
      </c>
      <c r="J112" s="33">
        <v>6043011.54</v>
      </c>
      <c r="K112" s="33">
        <v>690575.82</v>
      </c>
      <c r="L112" s="33">
        <v>119255.72</v>
      </c>
      <c r="M112" s="33">
        <v>0</v>
      </c>
      <c r="N112" s="33">
        <v>8079520.85</v>
      </c>
      <c r="O112" s="33">
        <v>452862.7</v>
      </c>
      <c r="P112" s="33">
        <v>452862.7</v>
      </c>
    </row>
    <row r="113" spans="1:16" ht="12.75">
      <c r="A113" s="34">
        <v>6</v>
      </c>
      <c r="B113" s="34">
        <v>20</v>
      </c>
      <c r="C113" s="34">
        <v>7</v>
      </c>
      <c r="D113" s="35">
        <v>2</v>
      </c>
      <c r="E113" s="36"/>
      <c r="F113" s="31" t="s">
        <v>258</v>
      </c>
      <c r="G113" s="56" t="s">
        <v>353</v>
      </c>
      <c r="H113" s="33">
        <v>16580016.43</v>
      </c>
      <c r="I113" s="33">
        <v>13360704.32</v>
      </c>
      <c r="J113" s="33">
        <v>4898990.07</v>
      </c>
      <c r="K113" s="33">
        <v>577697.4</v>
      </c>
      <c r="L113" s="33">
        <v>174682.75</v>
      </c>
      <c r="M113" s="33">
        <v>0</v>
      </c>
      <c r="N113" s="33">
        <v>7709334.1</v>
      </c>
      <c r="O113" s="33">
        <v>3219312.11</v>
      </c>
      <c r="P113" s="33">
        <v>3219312.11</v>
      </c>
    </row>
    <row r="114" spans="1:16" ht="12.75">
      <c r="A114" s="34">
        <v>6</v>
      </c>
      <c r="B114" s="34">
        <v>9</v>
      </c>
      <c r="C114" s="34">
        <v>11</v>
      </c>
      <c r="D114" s="35">
        <v>2</v>
      </c>
      <c r="E114" s="36"/>
      <c r="F114" s="31" t="s">
        <v>258</v>
      </c>
      <c r="G114" s="56" t="s">
        <v>354</v>
      </c>
      <c r="H114" s="33">
        <v>46730151.34</v>
      </c>
      <c r="I114" s="33">
        <v>42804268.54</v>
      </c>
      <c r="J114" s="33">
        <v>17945964.48</v>
      </c>
      <c r="K114" s="33">
        <v>1224657.11</v>
      </c>
      <c r="L114" s="33">
        <v>579312.77</v>
      </c>
      <c r="M114" s="33">
        <v>0</v>
      </c>
      <c r="N114" s="33">
        <v>23054334.18</v>
      </c>
      <c r="O114" s="33">
        <v>3925882.8</v>
      </c>
      <c r="P114" s="33">
        <v>3925882.8</v>
      </c>
    </row>
    <row r="115" spans="1:16" ht="12.75">
      <c r="A115" s="34">
        <v>6</v>
      </c>
      <c r="B115" s="34">
        <v>16</v>
      </c>
      <c r="C115" s="34">
        <v>3</v>
      </c>
      <c r="D115" s="35">
        <v>2</v>
      </c>
      <c r="E115" s="36"/>
      <c r="F115" s="31" t="s">
        <v>258</v>
      </c>
      <c r="G115" s="56" t="s">
        <v>355</v>
      </c>
      <c r="H115" s="33">
        <v>10368756.92</v>
      </c>
      <c r="I115" s="33">
        <v>10271110.98</v>
      </c>
      <c r="J115" s="33">
        <v>4064371.73</v>
      </c>
      <c r="K115" s="33">
        <v>174352.59</v>
      </c>
      <c r="L115" s="33">
        <v>56858.1</v>
      </c>
      <c r="M115" s="33">
        <v>0</v>
      </c>
      <c r="N115" s="33">
        <v>5975528.56</v>
      </c>
      <c r="O115" s="33">
        <v>97645.94</v>
      </c>
      <c r="P115" s="33">
        <v>97645.94</v>
      </c>
    </row>
    <row r="116" spans="1:16" ht="12.75">
      <c r="A116" s="34">
        <v>6</v>
      </c>
      <c r="B116" s="34">
        <v>2</v>
      </c>
      <c r="C116" s="34">
        <v>10</v>
      </c>
      <c r="D116" s="35">
        <v>2</v>
      </c>
      <c r="E116" s="36"/>
      <c r="F116" s="31" t="s">
        <v>258</v>
      </c>
      <c r="G116" s="56" t="s">
        <v>356</v>
      </c>
      <c r="H116" s="33">
        <v>12073808.46</v>
      </c>
      <c r="I116" s="33">
        <v>11590782.8</v>
      </c>
      <c r="J116" s="33">
        <v>4793361.49</v>
      </c>
      <c r="K116" s="33">
        <v>516700</v>
      </c>
      <c r="L116" s="33">
        <v>111357.67</v>
      </c>
      <c r="M116" s="33">
        <v>0</v>
      </c>
      <c r="N116" s="33">
        <v>6169363.64</v>
      </c>
      <c r="O116" s="33">
        <v>483025.66</v>
      </c>
      <c r="P116" s="33">
        <v>483025.66</v>
      </c>
    </row>
    <row r="117" spans="1:16" ht="12.75">
      <c r="A117" s="34">
        <v>6</v>
      </c>
      <c r="B117" s="34">
        <v>8</v>
      </c>
      <c r="C117" s="34">
        <v>11</v>
      </c>
      <c r="D117" s="35">
        <v>2</v>
      </c>
      <c r="E117" s="36"/>
      <c r="F117" s="31" t="s">
        <v>258</v>
      </c>
      <c r="G117" s="56" t="s">
        <v>357</v>
      </c>
      <c r="H117" s="33">
        <v>10816534.48</v>
      </c>
      <c r="I117" s="33">
        <v>10466618.94</v>
      </c>
      <c r="J117" s="33">
        <v>4643431.66</v>
      </c>
      <c r="K117" s="33">
        <v>172797.82</v>
      </c>
      <c r="L117" s="33">
        <v>57347.89</v>
      </c>
      <c r="M117" s="33">
        <v>0</v>
      </c>
      <c r="N117" s="33">
        <v>5593041.57</v>
      </c>
      <c r="O117" s="33">
        <v>349915.54</v>
      </c>
      <c r="P117" s="33">
        <v>349915.54</v>
      </c>
    </row>
    <row r="118" spans="1:16" ht="12.75">
      <c r="A118" s="34">
        <v>6</v>
      </c>
      <c r="B118" s="34">
        <v>1</v>
      </c>
      <c r="C118" s="34">
        <v>11</v>
      </c>
      <c r="D118" s="35">
        <v>2</v>
      </c>
      <c r="E118" s="36"/>
      <c r="F118" s="31" t="s">
        <v>258</v>
      </c>
      <c r="G118" s="56" t="s">
        <v>358</v>
      </c>
      <c r="H118" s="33">
        <v>20154443.31</v>
      </c>
      <c r="I118" s="33">
        <v>19485006.69</v>
      </c>
      <c r="J118" s="33">
        <v>9397433.66</v>
      </c>
      <c r="K118" s="33">
        <v>772417.8</v>
      </c>
      <c r="L118" s="33">
        <v>74847.7</v>
      </c>
      <c r="M118" s="33">
        <v>0</v>
      </c>
      <c r="N118" s="33">
        <v>9240307.53</v>
      </c>
      <c r="O118" s="33">
        <v>669436.62</v>
      </c>
      <c r="P118" s="33">
        <v>669436.62</v>
      </c>
    </row>
    <row r="119" spans="1:16" ht="12.75">
      <c r="A119" s="34">
        <v>6</v>
      </c>
      <c r="B119" s="34">
        <v>13</v>
      </c>
      <c r="C119" s="34">
        <v>5</v>
      </c>
      <c r="D119" s="35">
        <v>2</v>
      </c>
      <c r="E119" s="36"/>
      <c r="F119" s="31" t="s">
        <v>258</v>
      </c>
      <c r="G119" s="56" t="s">
        <v>359</v>
      </c>
      <c r="H119" s="33">
        <v>3928492.37</v>
      </c>
      <c r="I119" s="33">
        <v>3870615.97</v>
      </c>
      <c r="J119" s="33">
        <v>1799527.9</v>
      </c>
      <c r="K119" s="33">
        <v>92925.05</v>
      </c>
      <c r="L119" s="33">
        <v>127244.22</v>
      </c>
      <c r="M119" s="33">
        <v>0</v>
      </c>
      <c r="N119" s="33">
        <v>1850918.8</v>
      </c>
      <c r="O119" s="33">
        <v>57876.4</v>
      </c>
      <c r="P119" s="33">
        <v>57876.4</v>
      </c>
    </row>
    <row r="120" spans="1:16" ht="12.75">
      <c r="A120" s="34">
        <v>6</v>
      </c>
      <c r="B120" s="34">
        <v>2</v>
      </c>
      <c r="C120" s="34">
        <v>11</v>
      </c>
      <c r="D120" s="35">
        <v>2</v>
      </c>
      <c r="E120" s="36"/>
      <c r="F120" s="31" t="s">
        <v>258</v>
      </c>
      <c r="G120" s="56" t="s">
        <v>360</v>
      </c>
      <c r="H120" s="33">
        <v>12482820.75</v>
      </c>
      <c r="I120" s="33">
        <v>11973049.41</v>
      </c>
      <c r="J120" s="33">
        <v>5480379.64</v>
      </c>
      <c r="K120" s="33">
        <v>613718</v>
      </c>
      <c r="L120" s="33">
        <v>45566.14</v>
      </c>
      <c r="M120" s="33">
        <v>0</v>
      </c>
      <c r="N120" s="33">
        <v>5833385.63</v>
      </c>
      <c r="O120" s="33">
        <v>509771.34</v>
      </c>
      <c r="P120" s="33">
        <v>509771.34</v>
      </c>
    </row>
    <row r="121" spans="1:16" ht="12.75">
      <c r="A121" s="34">
        <v>6</v>
      </c>
      <c r="B121" s="34">
        <v>5</v>
      </c>
      <c r="C121" s="34">
        <v>7</v>
      </c>
      <c r="D121" s="35">
        <v>2</v>
      </c>
      <c r="E121" s="36"/>
      <c r="F121" s="31" t="s">
        <v>258</v>
      </c>
      <c r="G121" s="56" t="s">
        <v>361</v>
      </c>
      <c r="H121" s="33">
        <v>12224803.52</v>
      </c>
      <c r="I121" s="33">
        <v>10940910.79</v>
      </c>
      <c r="J121" s="33">
        <v>5151869.94</v>
      </c>
      <c r="K121" s="33">
        <v>322161.14</v>
      </c>
      <c r="L121" s="33">
        <v>33173.27</v>
      </c>
      <c r="M121" s="33">
        <v>0</v>
      </c>
      <c r="N121" s="33">
        <v>5433706.44</v>
      </c>
      <c r="O121" s="33">
        <v>1283892.73</v>
      </c>
      <c r="P121" s="33">
        <v>1283892.73</v>
      </c>
    </row>
    <row r="122" spans="1:16" ht="12.75">
      <c r="A122" s="34">
        <v>6</v>
      </c>
      <c r="B122" s="34">
        <v>10</v>
      </c>
      <c r="C122" s="34">
        <v>5</v>
      </c>
      <c r="D122" s="35">
        <v>2</v>
      </c>
      <c r="E122" s="36"/>
      <c r="F122" s="31" t="s">
        <v>258</v>
      </c>
      <c r="G122" s="56" t="s">
        <v>362</v>
      </c>
      <c r="H122" s="33">
        <v>26914297.22</v>
      </c>
      <c r="I122" s="33">
        <v>22966145.69</v>
      </c>
      <c r="J122" s="33">
        <v>10991271.48</v>
      </c>
      <c r="K122" s="33">
        <v>1459994.33</v>
      </c>
      <c r="L122" s="33">
        <v>180273.58</v>
      </c>
      <c r="M122" s="33">
        <v>0</v>
      </c>
      <c r="N122" s="33">
        <v>10334606.3</v>
      </c>
      <c r="O122" s="33">
        <v>3948151.53</v>
      </c>
      <c r="P122" s="33">
        <v>3948151.53</v>
      </c>
    </row>
    <row r="123" spans="1:16" ht="12.75">
      <c r="A123" s="34">
        <v>6</v>
      </c>
      <c r="B123" s="34">
        <v>14</v>
      </c>
      <c r="C123" s="34">
        <v>9</v>
      </c>
      <c r="D123" s="35">
        <v>2</v>
      </c>
      <c r="E123" s="36"/>
      <c r="F123" s="31" t="s">
        <v>258</v>
      </c>
      <c r="G123" s="56" t="s">
        <v>267</v>
      </c>
      <c r="H123" s="33">
        <v>24967228.36</v>
      </c>
      <c r="I123" s="33">
        <v>24212362.07</v>
      </c>
      <c r="J123" s="33">
        <v>10082402.46</v>
      </c>
      <c r="K123" s="33">
        <v>1439106.83</v>
      </c>
      <c r="L123" s="33">
        <v>0</v>
      </c>
      <c r="M123" s="33">
        <v>0</v>
      </c>
      <c r="N123" s="33">
        <v>12690852.78</v>
      </c>
      <c r="O123" s="33">
        <v>754866.29</v>
      </c>
      <c r="P123" s="33">
        <v>754866.29</v>
      </c>
    </row>
    <row r="124" spans="1:16" ht="12.75">
      <c r="A124" s="34">
        <v>6</v>
      </c>
      <c r="B124" s="34">
        <v>18</v>
      </c>
      <c r="C124" s="34">
        <v>7</v>
      </c>
      <c r="D124" s="35">
        <v>2</v>
      </c>
      <c r="E124" s="36"/>
      <c r="F124" s="31" t="s">
        <v>258</v>
      </c>
      <c r="G124" s="56" t="s">
        <v>363</v>
      </c>
      <c r="H124" s="33">
        <v>12368342.52</v>
      </c>
      <c r="I124" s="33">
        <v>12317525.74</v>
      </c>
      <c r="J124" s="33">
        <v>5700861.05</v>
      </c>
      <c r="K124" s="33">
        <v>240000</v>
      </c>
      <c r="L124" s="33">
        <v>86033.72</v>
      </c>
      <c r="M124" s="33">
        <v>0</v>
      </c>
      <c r="N124" s="33">
        <v>6290630.97</v>
      </c>
      <c r="O124" s="33">
        <v>50816.78</v>
      </c>
      <c r="P124" s="33">
        <v>50816.78</v>
      </c>
    </row>
    <row r="125" spans="1:16" ht="12.75">
      <c r="A125" s="34">
        <v>6</v>
      </c>
      <c r="B125" s="34">
        <v>20</v>
      </c>
      <c r="C125" s="34">
        <v>8</v>
      </c>
      <c r="D125" s="35">
        <v>2</v>
      </c>
      <c r="E125" s="36"/>
      <c r="F125" s="31" t="s">
        <v>258</v>
      </c>
      <c r="G125" s="56" t="s">
        <v>364</v>
      </c>
      <c r="H125" s="33">
        <v>12303313.34</v>
      </c>
      <c r="I125" s="33">
        <v>11627178.65</v>
      </c>
      <c r="J125" s="33">
        <v>5311065.57</v>
      </c>
      <c r="K125" s="33">
        <v>314486.14</v>
      </c>
      <c r="L125" s="33">
        <v>0</v>
      </c>
      <c r="M125" s="33">
        <v>0</v>
      </c>
      <c r="N125" s="33">
        <v>6001626.94</v>
      </c>
      <c r="O125" s="33">
        <v>676134.69</v>
      </c>
      <c r="P125" s="33">
        <v>676134.69</v>
      </c>
    </row>
    <row r="126" spans="1:16" ht="12.75">
      <c r="A126" s="34">
        <v>6</v>
      </c>
      <c r="B126" s="34">
        <v>15</v>
      </c>
      <c r="C126" s="34">
        <v>6</v>
      </c>
      <c r="D126" s="35">
        <v>2</v>
      </c>
      <c r="E126" s="36"/>
      <c r="F126" s="31" t="s">
        <v>258</v>
      </c>
      <c r="G126" s="56" t="s">
        <v>268</v>
      </c>
      <c r="H126" s="33">
        <v>21755336.34</v>
      </c>
      <c r="I126" s="33">
        <v>21044590.12</v>
      </c>
      <c r="J126" s="33">
        <v>8857646.5</v>
      </c>
      <c r="K126" s="33">
        <v>312656.34</v>
      </c>
      <c r="L126" s="33">
        <v>224271.82</v>
      </c>
      <c r="M126" s="33">
        <v>0</v>
      </c>
      <c r="N126" s="33">
        <v>11650015.46</v>
      </c>
      <c r="O126" s="33">
        <v>710746.22</v>
      </c>
      <c r="P126" s="33">
        <v>710746.22</v>
      </c>
    </row>
    <row r="127" spans="1:16" ht="12.75">
      <c r="A127" s="34">
        <v>6</v>
      </c>
      <c r="B127" s="34">
        <v>3</v>
      </c>
      <c r="C127" s="34">
        <v>8</v>
      </c>
      <c r="D127" s="35">
        <v>2</v>
      </c>
      <c r="E127" s="36"/>
      <c r="F127" s="31" t="s">
        <v>258</v>
      </c>
      <c r="G127" s="56" t="s">
        <v>269</v>
      </c>
      <c r="H127" s="33">
        <v>11704647.36</v>
      </c>
      <c r="I127" s="33">
        <v>11291146.81</v>
      </c>
      <c r="J127" s="33">
        <v>4264965.93</v>
      </c>
      <c r="K127" s="33">
        <v>830746.36</v>
      </c>
      <c r="L127" s="33">
        <v>124542.28</v>
      </c>
      <c r="M127" s="33">
        <v>0</v>
      </c>
      <c r="N127" s="33">
        <v>6070892.24</v>
      </c>
      <c r="O127" s="33">
        <v>413500.55</v>
      </c>
      <c r="P127" s="33">
        <v>413500.55</v>
      </c>
    </row>
    <row r="128" spans="1:16" ht="12.75">
      <c r="A128" s="34">
        <v>6</v>
      </c>
      <c r="B128" s="34">
        <v>3</v>
      </c>
      <c r="C128" s="34">
        <v>15</v>
      </c>
      <c r="D128" s="35">
        <v>2</v>
      </c>
      <c r="E128" s="36"/>
      <c r="F128" s="31" t="s">
        <v>258</v>
      </c>
      <c r="G128" s="56" t="s">
        <v>365</v>
      </c>
      <c r="H128" s="33">
        <v>15963405.85</v>
      </c>
      <c r="I128" s="33">
        <v>13584239.93</v>
      </c>
      <c r="J128" s="33">
        <v>5179564.47</v>
      </c>
      <c r="K128" s="33">
        <v>744391.2</v>
      </c>
      <c r="L128" s="33">
        <v>110886.49</v>
      </c>
      <c r="M128" s="33">
        <v>0</v>
      </c>
      <c r="N128" s="33">
        <v>7549397.77</v>
      </c>
      <c r="O128" s="33">
        <v>2379165.92</v>
      </c>
      <c r="P128" s="33">
        <v>2379165.92</v>
      </c>
    </row>
    <row r="129" spans="1:16" ht="12.75">
      <c r="A129" s="34">
        <v>6</v>
      </c>
      <c r="B129" s="34">
        <v>1</v>
      </c>
      <c r="C129" s="34">
        <v>12</v>
      </c>
      <c r="D129" s="35">
        <v>2</v>
      </c>
      <c r="E129" s="36"/>
      <c r="F129" s="31" t="s">
        <v>258</v>
      </c>
      <c r="G129" s="56" t="s">
        <v>366</v>
      </c>
      <c r="H129" s="33">
        <v>7550381.6</v>
      </c>
      <c r="I129" s="33">
        <v>7462904.59</v>
      </c>
      <c r="J129" s="33">
        <v>3348615.45</v>
      </c>
      <c r="K129" s="33">
        <v>257982.41</v>
      </c>
      <c r="L129" s="33">
        <v>17008.77</v>
      </c>
      <c r="M129" s="33">
        <v>0</v>
      </c>
      <c r="N129" s="33">
        <v>3839297.96</v>
      </c>
      <c r="O129" s="33">
        <v>87477.01</v>
      </c>
      <c r="P129" s="33">
        <v>87477.01</v>
      </c>
    </row>
    <row r="130" spans="1:16" ht="12.75">
      <c r="A130" s="34">
        <v>6</v>
      </c>
      <c r="B130" s="34">
        <v>1</v>
      </c>
      <c r="C130" s="34">
        <v>13</v>
      </c>
      <c r="D130" s="35">
        <v>2</v>
      </c>
      <c r="E130" s="36"/>
      <c r="F130" s="31" t="s">
        <v>258</v>
      </c>
      <c r="G130" s="56" t="s">
        <v>367</v>
      </c>
      <c r="H130" s="33">
        <v>5991562.03</v>
      </c>
      <c r="I130" s="33">
        <v>5900677.88</v>
      </c>
      <c r="J130" s="33">
        <v>2510743.06</v>
      </c>
      <c r="K130" s="33">
        <v>304260</v>
      </c>
      <c r="L130" s="33">
        <v>44266.46</v>
      </c>
      <c r="M130" s="33">
        <v>0</v>
      </c>
      <c r="N130" s="33">
        <v>3041408.36</v>
      </c>
      <c r="O130" s="33">
        <v>90884.15</v>
      </c>
      <c r="P130" s="33">
        <v>90884.15</v>
      </c>
    </row>
    <row r="131" spans="1:16" ht="12.75">
      <c r="A131" s="34">
        <v>6</v>
      </c>
      <c r="B131" s="34">
        <v>3</v>
      </c>
      <c r="C131" s="34">
        <v>9</v>
      </c>
      <c r="D131" s="35">
        <v>2</v>
      </c>
      <c r="E131" s="36"/>
      <c r="F131" s="31" t="s">
        <v>258</v>
      </c>
      <c r="G131" s="56" t="s">
        <v>368</v>
      </c>
      <c r="H131" s="33">
        <v>11556444.86</v>
      </c>
      <c r="I131" s="33">
        <v>11472508.71</v>
      </c>
      <c r="J131" s="33">
        <v>4023999.36</v>
      </c>
      <c r="K131" s="33">
        <v>614039.21</v>
      </c>
      <c r="L131" s="33">
        <v>24033.45</v>
      </c>
      <c r="M131" s="33">
        <v>0</v>
      </c>
      <c r="N131" s="33">
        <v>6810436.69</v>
      </c>
      <c r="O131" s="33">
        <v>83936.15</v>
      </c>
      <c r="P131" s="33">
        <v>83936.15</v>
      </c>
    </row>
    <row r="132" spans="1:16" ht="12.75">
      <c r="A132" s="34">
        <v>6</v>
      </c>
      <c r="B132" s="34">
        <v>6</v>
      </c>
      <c r="C132" s="34">
        <v>9</v>
      </c>
      <c r="D132" s="35">
        <v>2</v>
      </c>
      <c r="E132" s="36"/>
      <c r="F132" s="31" t="s">
        <v>258</v>
      </c>
      <c r="G132" s="56" t="s">
        <v>369</v>
      </c>
      <c r="H132" s="33">
        <v>7576425.73</v>
      </c>
      <c r="I132" s="33">
        <v>7435431.06</v>
      </c>
      <c r="J132" s="33">
        <v>3260792.04</v>
      </c>
      <c r="K132" s="33">
        <v>133910</v>
      </c>
      <c r="L132" s="33">
        <v>1044.01</v>
      </c>
      <c r="M132" s="33">
        <v>0</v>
      </c>
      <c r="N132" s="33">
        <v>4039685.01</v>
      </c>
      <c r="O132" s="33">
        <v>140994.67</v>
      </c>
      <c r="P132" s="33">
        <v>140994.67</v>
      </c>
    </row>
    <row r="133" spans="1:16" ht="12.75">
      <c r="A133" s="34">
        <v>6</v>
      </c>
      <c r="B133" s="34">
        <v>17</v>
      </c>
      <c r="C133" s="34">
        <v>4</v>
      </c>
      <c r="D133" s="35">
        <v>2</v>
      </c>
      <c r="E133" s="36"/>
      <c r="F133" s="31" t="s">
        <v>258</v>
      </c>
      <c r="G133" s="56" t="s">
        <v>370</v>
      </c>
      <c r="H133" s="33">
        <v>7584921.2</v>
      </c>
      <c r="I133" s="33">
        <v>7267966.77</v>
      </c>
      <c r="J133" s="33">
        <v>3210143</v>
      </c>
      <c r="K133" s="33">
        <v>87351.23</v>
      </c>
      <c r="L133" s="33">
        <v>72799.98</v>
      </c>
      <c r="M133" s="33">
        <v>0</v>
      </c>
      <c r="N133" s="33">
        <v>3897672.56</v>
      </c>
      <c r="O133" s="33">
        <v>316954.43</v>
      </c>
      <c r="P133" s="33">
        <v>316954.43</v>
      </c>
    </row>
    <row r="134" spans="1:16" ht="12.75">
      <c r="A134" s="34">
        <v>6</v>
      </c>
      <c r="B134" s="34">
        <v>3</v>
      </c>
      <c r="C134" s="34">
        <v>10</v>
      </c>
      <c r="D134" s="35">
        <v>2</v>
      </c>
      <c r="E134" s="36"/>
      <c r="F134" s="31" t="s">
        <v>258</v>
      </c>
      <c r="G134" s="56" t="s">
        <v>371</v>
      </c>
      <c r="H134" s="33">
        <v>15948343.44</v>
      </c>
      <c r="I134" s="33">
        <v>15258086.36</v>
      </c>
      <c r="J134" s="33">
        <v>6695014.08</v>
      </c>
      <c r="K134" s="33">
        <v>363644.68</v>
      </c>
      <c r="L134" s="33">
        <v>127163.54</v>
      </c>
      <c r="M134" s="33">
        <v>0</v>
      </c>
      <c r="N134" s="33">
        <v>8072264.06</v>
      </c>
      <c r="O134" s="33">
        <v>690257.08</v>
      </c>
      <c r="P134" s="33">
        <v>690257.08</v>
      </c>
    </row>
    <row r="135" spans="1:16" ht="12.75">
      <c r="A135" s="34">
        <v>6</v>
      </c>
      <c r="B135" s="34">
        <v>8</v>
      </c>
      <c r="C135" s="34">
        <v>12</v>
      </c>
      <c r="D135" s="35">
        <v>2</v>
      </c>
      <c r="E135" s="36"/>
      <c r="F135" s="31" t="s">
        <v>258</v>
      </c>
      <c r="G135" s="56" t="s">
        <v>372</v>
      </c>
      <c r="H135" s="33">
        <v>11093552.77</v>
      </c>
      <c r="I135" s="33">
        <v>10606576.99</v>
      </c>
      <c r="J135" s="33">
        <v>4369751.4</v>
      </c>
      <c r="K135" s="33">
        <v>602868.01</v>
      </c>
      <c r="L135" s="33">
        <v>11517.95</v>
      </c>
      <c r="M135" s="33">
        <v>0</v>
      </c>
      <c r="N135" s="33">
        <v>5622439.63</v>
      </c>
      <c r="O135" s="33">
        <v>486975.78</v>
      </c>
      <c r="P135" s="33">
        <v>486975.78</v>
      </c>
    </row>
    <row r="136" spans="1:16" ht="12.75">
      <c r="A136" s="34">
        <v>6</v>
      </c>
      <c r="B136" s="34">
        <v>11</v>
      </c>
      <c r="C136" s="34">
        <v>6</v>
      </c>
      <c r="D136" s="35">
        <v>2</v>
      </c>
      <c r="E136" s="36"/>
      <c r="F136" s="31" t="s">
        <v>258</v>
      </c>
      <c r="G136" s="56" t="s">
        <v>373</v>
      </c>
      <c r="H136" s="33">
        <v>10423498.58</v>
      </c>
      <c r="I136" s="33">
        <v>10149089.64</v>
      </c>
      <c r="J136" s="33">
        <v>4299378.57</v>
      </c>
      <c r="K136" s="33">
        <v>198744</v>
      </c>
      <c r="L136" s="33">
        <v>78461.9</v>
      </c>
      <c r="M136" s="33">
        <v>0</v>
      </c>
      <c r="N136" s="33">
        <v>5572505.17</v>
      </c>
      <c r="O136" s="33">
        <v>274408.94</v>
      </c>
      <c r="P136" s="33">
        <v>274408.94</v>
      </c>
    </row>
    <row r="137" spans="1:16" ht="12.75">
      <c r="A137" s="34">
        <v>6</v>
      </c>
      <c r="B137" s="34">
        <v>13</v>
      </c>
      <c r="C137" s="34">
        <v>6</v>
      </c>
      <c r="D137" s="35">
        <v>2</v>
      </c>
      <c r="E137" s="36"/>
      <c r="F137" s="31" t="s">
        <v>258</v>
      </c>
      <c r="G137" s="56" t="s">
        <v>374</v>
      </c>
      <c r="H137" s="33">
        <v>10972622.96</v>
      </c>
      <c r="I137" s="33">
        <v>10446583.59</v>
      </c>
      <c r="J137" s="33">
        <v>4405967.2</v>
      </c>
      <c r="K137" s="33">
        <v>607201.52</v>
      </c>
      <c r="L137" s="33">
        <v>0</v>
      </c>
      <c r="M137" s="33">
        <v>0</v>
      </c>
      <c r="N137" s="33">
        <v>5433414.87</v>
      </c>
      <c r="O137" s="33">
        <v>526039.37</v>
      </c>
      <c r="P137" s="33">
        <v>526039.37</v>
      </c>
    </row>
    <row r="138" spans="1:16" ht="12.75">
      <c r="A138" s="34">
        <v>6</v>
      </c>
      <c r="B138" s="34">
        <v>6</v>
      </c>
      <c r="C138" s="34">
        <v>10</v>
      </c>
      <c r="D138" s="35">
        <v>2</v>
      </c>
      <c r="E138" s="36"/>
      <c r="F138" s="31" t="s">
        <v>258</v>
      </c>
      <c r="G138" s="56" t="s">
        <v>375</v>
      </c>
      <c r="H138" s="33">
        <v>8690155.06</v>
      </c>
      <c r="I138" s="33">
        <v>8032256.33</v>
      </c>
      <c r="J138" s="33">
        <v>3645427.26</v>
      </c>
      <c r="K138" s="33">
        <v>281100.2</v>
      </c>
      <c r="L138" s="33">
        <v>0</v>
      </c>
      <c r="M138" s="33">
        <v>0</v>
      </c>
      <c r="N138" s="33">
        <v>4105728.87</v>
      </c>
      <c r="O138" s="33">
        <v>657898.73</v>
      </c>
      <c r="P138" s="33">
        <v>657898.73</v>
      </c>
    </row>
    <row r="139" spans="1:16" ht="12.75">
      <c r="A139" s="34">
        <v>6</v>
      </c>
      <c r="B139" s="34">
        <v>20</v>
      </c>
      <c r="C139" s="34">
        <v>9</v>
      </c>
      <c r="D139" s="35">
        <v>2</v>
      </c>
      <c r="E139" s="36"/>
      <c r="F139" s="31" t="s">
        <v>258</v>
      </c>
      <c r="G139" s="56" t="s">
        <v>376</v>
      </c>
      <c r="H139" s="33">
        <v>17385677.54</v>
      </c>
      <c r="I139" s="33">
        <v>16594458.39</v>
      </c>
      <c r="J139" s="33">
        <v>6089297.72</v>
      </c>
      <c r="K139" s="33">
        <v>2821560.6</v>
      </c>
      <c r="L139" s="33">
        <v>317149.35</v>
      </c>
      <c r="M139" s="33">
        <v>0</v>
      </c>
      <c r="N139" s="33">
        <v>7366450.72</v>
      </c>
      <c r="O139" s="33">
        <v>791219.15</v>
      </c>
      <c r="P139" s="33">
        <v>791219.15</v>
      </c>
    </row>
    <row r="140" spans="1:16" ht="12.75">
      <c r="A140" s="34">
        <v>6</v>
      </c>
      <c r="B140" s="34">
        <v>20</v>
      </c>
      <c r="C140" s="34">
        <v>10</v>
      </c>
      <c r="D140" s="35">
        <v>2</v>
      </c>
      <c r="E140" s="36"/>
      <c r="F140" s="31" t="s">
        <v>258</v>
      </c>
      <c r="G140" s="56" t="s">
        <v>377</v>
      </c>
      <c r="H140" s="33">
        <v>12563802.25</v>
      </c>
      <c r="I140" s="33">
        <v>11987851.27</v>
      </c>
      <c r="J140" s="33">
        <v>4545107.83</v>
      </c>
      <c r="K140" s="33">
        <v>1078596.41</v>
      </c>
      <c r="L140" s="33">
        <v>26396.26</v>
      </c>
      <c r="M140" s="33">
        <v>0</v>
      </c>
      <c r="N140" s="33">
        <v>6337750.77</v>
      </c>
      <c r="O140" s="33">
        <v>575950.98</v>
      </c>
      <c r="P140" s="33">
        <v>575950.98</v>
      </c>
    </row>
    <row r="141" spans="1:16" ht="12.75">
      <c r="A141" s="34">
        <v>6</v>
      </c>
      <c r="B141" s="34">
        <v>1</v>
      </c>
      <c r="C141" s="34">
        <v>14</v>
      </c>
      <c r="D141" s="35">
        <v>2</v>
      </c>
      <c r="E141" s="36"/>
      <c r="F141" s="31" t="s">
        <v>258</v>
      </c>
      <c r="G141" s="56" t="s">
        <v>378</v>
      </c>
      <c r="H141" s="33">
        <v>6304837.36</v>
      </c>
      <c r="I141" s="33">
        <v>6187828.1</v>
      </c>
      <c r="J141" s="33">
        <v>2517180.76</v>
      </c>
      <c r="K141" s="33">
        <v>216599.83</v>
      </c>
      <c r="L141" s="33">
        <v>28688.95</v>
      </c>
      <c r="M141" s="33">
        <v>0</v>
      </c>
      <c r="N141" s="33">
        <v>3425358.56</v>
      </c>
      <c r="O141" s="33">
        <v>117009.26</v>
      </c>
      <c r="P141" s="33">
        <v>117009.26</v>
      </c>
    </row>
    <row r="142" spans="1:16" ht="12.75">
      <c r="A142" s="34">
        <v>6</v>
      </c>
      <c r="B142" s="34">
        <v>13</v>
      </c>
      <c r="C142" s="34">
        <v>7</v>
      </c>
      <c r="D142" s="35">
        <v>2</v>
      </c>
      <c r="E142" s="36"/>
      <c r="F142" s="31" t="s">
        <v>258</v>
      </c>
      <c r="G142" s="56" t="s">
        <v>379</v>
      </c>
      <c r="H142" s="33">
        <v>6908133.73</v>
      </c>
      <c r="I142" s="33">
        <v>6743685.53</v>
      </c>
      <c r="J142" s="33">
        <v>3156934.2</v>
      </c>
      <c r="K142" s="33">
        <v>213930.63</v>
      </c>
      <c r="L142" s="33">
        <v>33451.8</v>
      </c>
      <c r="M142" s="33">
        <v>0</v>
      </c>
      <c r="N142" s="33">
        <v>3339368.9</v>
      </c>
      <c r="O142" s="33">
        <v>164448.2</v>
      </c>
      <c r="P142" s="33">
        <v>164448.2</v>
      </c>
    </row>
    <row r="143" spans="1:16" ht="12.75">
      <c r="A143" s="34">
        <v>6</v>
      </c>
      <c r="B143" s="34">
        <v>1</v>
      </c>
      <c r="C143" s="34">
        <v>15</v>
      </c>
      <c r="D143" s="35">
        <v>2</v>
      </c>
      <c r="E143" s="36"/>
      <c r="F143" s="31" t="s">
        <v>258</v>
      </c>
      <c r="G143" s="56" t="s">
        <v>380</v>
      </c>
      <c r="H143" s="33">
        <v>5975366.01</v>
      </c>
      <c r="I143" s="33">
        <v>5896372.55</v>
      </c>
      <c r="J143" s="33">
        <v>2298683.07</v>
      </c>
      <c r="K143" s="33">
        <v>395317.08</v>
      </c>
      <c r="L143" s="33">
        <v>32333.97</v>
      </c>
      <c r="M143" s="33">
        <v>0</v>
      </c>
      <c r="N143" s="33">
        <v>3170038.43</v>
      </c>
      <c r="O143" s="33">
        <v>78993.46</v>
      </c>
      <c r="P143" s="33">
        <v>78993.46</v>
      </c>
    </row>
    <row r="144" spans="1:16" ht="12.75">
      <c r="A144" s="34">
        <v>6</v>
      </c>
      <c r="B144" s="34">
        <v>10</v>
      </c>
      <c r="C144" s="34">
        <v>6</v>
      </c>
      <c r="D144" s="35">
        <v>2</v>
      </c>
      <c r="E144" s="36"/>
      <c r="F144" s="31" t="s">
        <v>258</v>
      </c>
      <c r="G144" s="56" t="s">
        <v>381</v>
      </c>
      <c r="H144" s="33">
        <v>14376264.38</v>
      </c>
      <c r="I144" s="33">
        <v>13024372.96</v>
      </c>
      <c r="J144" s="33">
        <v>4371654.62</v>
      </c>
      <c r="K144" s="33">
        <v>2066090.19</v>
      </c>
      <c r="L144" s="33">
        <v>37141.29</v>
      </c>
      <c r="M144" s="33">
        <v>0</v>
      </c>
      <c r="N144" s="33">
        <v>6549486.86</v>
      </c>
      <c r="O144" s="33">
        <v>1351891.42</v>
      </c>
      <c r="P144" s="33">
        <v>1351891.42</v>
      </c>
    </row>
    <row r="145" spans="1:16" ht="12.75">
      <c r="A145" s="34">
        <v>6</v>
      </c>
      <c r="B145" s="34">
        <v>11</v>
      </c>
      <c r="C145" s="34">
        <v>7</v>
      </c>
      <c r="D145" s="35">
        <v>2</v>
      </c>
      <c r="E145" s="36"/>
      <c r="F145" s="31" t="s">
        <v>258</v>
      </c>
      <c r="G145" s="56" t="s">
        <v>382</v>
      </c>
      <c r="H145" s="33">
        <v>28782895.63</v>
      </c>
      <c r="I145" s="33">
        <v>28282206.34</v>
      </c>
      <c r="J145" s="33">
        <v>12472626.51</v>
      </c>
      <c r="K145" s="33">
        <v>717245.21</v>
      </c>
      <c r="L145" s="33">
        <v>178201.36</v>
      </c>
      <c r="M145" s="33">
        <v>0</v>
      </c>
      <c r="N145" s="33">
        <v>14914133.26</v>
      </c>
      <c r="O145" s="33">
        <v>500689.29</v>
      </c>
      <c r="P145" s="33">
        <v>500689.29</v>
      </c>
    </row>
    <row r="146" spans="1:16" ht="12.75">
      <c r="A146" s="34">
        <v>6</v>
      </c>
      <c r="B146" s="34">
        <v>19</v>
      </c>
      <c r="C146" s="34">
        <v>4</v>
      </c>
      <c r="D146" s="35">
        <v>2</v>
      </c>
      <c r="E146" s="36"/>
      <c r="F146" s="31" t="s">
        <v>258</v>
      </c>
      <c r="G146" s="56" t="s">
        <v>383</v>
      </c>
      <c r="H146" s="33">
        <v>6216730.47</v>
      </c>
      <c r="I146" s="33">
        <v>6072019.07</v>
      </c>
      <c r="J146" s="33">
        <v>2446373.24</v>
      </c>
      <c r="K146" s="33">
        <v>106400</v>
      </c>
      <c r="L146" s="33">
        <v>11446.63</v>
      </c>
      <c r="M146" s="33">
        <v>0</v>
      </c>
      <c r="N146" s="33">
        <v>3507799.2</v>
      </c>
      <c r="O146" s="33">
        <v>144711.4</v>
      </c>
      <c r="P146" s="33">
        <v>144711.4</v>
      </c>
    </row>
    <row r="147" spans="1:16" ht="12.75">
      <c r="A147" s="34">
        <v>6</v>
      </c>
      <c r="B147" s="34">
        <v>20</v>
      </c>
      <c r="C147" s="34">
        <v>11</v>
      </c>
      <c r="D147" s="35">
        <v>2</v>
      </c>
      <c r="E147" s="36"/>
      <c r="F147" s="31" t="s">
        <v>258</v>
      </c>
      <c r="G147" s="56" t="s">
        <v>384</v>
      </c>
      <c r="H147" s="33">
        <v>12420583.5</v>
      </c>
      <c r="I147" s="33">
        <v>12267257.28</v>
      </c>
      <c r="J147" s="33">
        <v>5356990.09</v>
      </c>
      <c r="K147" s="33">
        <v>518688</v>
      </c>
      <c r="L147" s="33">
        <v>90257.49</v>
      </c>
      <c r="M147" s="33">
        <v>0</v>
      </c>
      <c r="N147" s="33">
        <v>6301321.7</v>
      </c>
      <c r="O147" s="33">
        <v>153326.22</v>
      </c>
      <c r="P147" s="33">
        <v>153326.22</v>
      </c>
    </row>
    <row r="148" spans="1:16" ht="12.75">
      <c r="A148" s="34">
        <v>6</v>
      </c>
      <c r="B148" s="34">
        <v>16</v>
      </c>
      <c r="C148" s="34">
        <v>5</v>
      </c>
      <c r="D148" s="35">
        <v>2</v>
      </c>
      <c r="E148" s="36"/>
      <c r="F148" s="31" t="s">
        <v>258</v>
      </c>
      <c r="G148" s="56" t="s">
        <v>385</v>
      </c>
      <c r="H148" s="33">
        <v>13638521.43</v>
      </c>
      <c r="I148" s="33">
        <v>13121668.57</v>
      </c>
      <c r="J148" s="33">
        <v>6152868.99</v>
      </c>
      <c r="K148" s="33">
        <v>377282</v>
      </c>
      <c r="L148" s="33">
        <v>140030.59</v>
      </c>
      <c r="M148" s="33">
        <v>0</v>
      </c>
      <c r="N148" s="33">
        <v>6451486.99</v>
      </c>
      <c r="O148" s="33">
        <v>516852.86</v>
      </c>
      <c r="P148" s="33">
        <v>516852.86</v>
      </c>
    </row>
    <row r="149" spans="1:16" ht="12.75">
      <c r="A149" s="34">
        <v>6</v>
      </c>
      <c r="B149" s="34">
        <v>11</v>
      </c>
      <c r="C149" s="34">
        <v>8</v>
      </c>
      <c r="D149" s="35">
        <v>2</v>
      </c>
      <c r="E149" s="36"/>
      <c r="F149" s="31" t="s">
        <v>258</v>
      </c>
      <c r="G149" s="56" t="s">
        <v>270</v>
      </c>
      <c r="H149" s="33">
        <v>20897856.72</v>
      </c>
      <c r="I149" s="33">
        <v>18370008.39</v>
      </c>
      <c r="J149" s="33">
        <v>8237943.7</v>
      </c>
      <c r="K149" s="33">
        <v>702991.7</v>
      </c>
      <c r="L149" s="33">
        <v>81426.52</v>
      </c>
      <c r="M149" s="33">
        <v>0</v>
      </c>
      <c r="N149" s="33">
        <v>9347646.47</v>
      </c>
      <c r="O149" s="33">
        <v>2527848.33</v>
      </c>
      <c r="P149" s="33">
        <v>2527848.33</v>
      </c>
    </row>
    <row r="150" spans="1:16" ht="12.75">
      <c r="A150" s="34">
        <v>6</v>
      </c>
      <c r="B150" s="34">
        <v>9</v>
      </c>
      <c r="C150" s="34">
        <v>12</v>
      </c>
      <c r="D150" s="35">
        <v>2</v>
      </c>
      <c r="E150" s="36"/>
      <c r="F150" s="31" t="s">
        <v>258</v>
      </c>
      <c r="G150" s="56" t="s">
        <v>386</v>
      </c>
      <c r="H150" s="33">
        <v>18117642.08</v>
      </c>
      <c r="I150" s="33">
        <v>15905121.83</v>
      </c>
      <c r="J150" s="33">
        <v>6592840.62</v>
      </c>
      <c r="K150" s="33">
        <v>800798.21</v>
      </c>
      <c r="L150" s="33">
        <v>130246.51</v>
      </c>
      <c r="M150" s="33">
        <v>0</v>
      </c>
      <c r="N150" s="33">
        <v>8381236.49</v>
      </c>
      <c r="O150" s="33">
        <v>2212520.25</v>
      </c>
      <c r="P150" s="33">
        <v>2212520.25</v>
      </c>
    </row>
    <row r="151" spans="1:16" ht="12.75">
      <c r="A151" s="34">
        <v>6</v>
      </c>
      <c r="B151" s="34">
        <v>20</v>
      </c>
      <c r="C151" s="34">
        <v>12</v>
      </c>
      <c r="D151" s="35">
        <v>2</v>
      </c>
      <c r="E151" s="36"/>
      <c r="F151" s="31" t="s">
        <v>258</v>
      </c>
      <c r="G151" s="56" t="s">
        <v>387</v>
      </c>
      <c r="H151" s="33">
        <v>11183581.4</v>
      </c>
      <c r="I151" s="33">
        <v>10474126.92</v>
      </c>
      <c r="J151" s="33">
        <v>4648677.84</v>
      </c>
      <c r="K151" s="33">
        <v>168694</v>
      </c>
      <c r="L151" s="33">
        <v>12787.59</v>
      </c>
      <c r="M151" s="33">
        <v>0</v>
      </c>
      <c r="N151" s="33">
        <v>5643967.49</v>
      </c>
      <c r="O151" s="33">
        <v>709454.48</v>
      </c>
      <c r="P151" s="33">
        <v>709454.48</v>
      </c>
    </row>
    <row r="152" spans="1:16" ht="12.75">
      <c r="A152" s="34">
        <v>6</v>
      </c>
      <c r="B152" s="34">
        <v>18</v>
      </c>
      <c r="C152" s="34">
        <v>8</v>
      </c>
      <c r="D152" s="35">
        <v>2</v>
      </c>
      <c r="E152" s="36"/>
      <c r="F152" s="31" t="s">
        <v>258</v>
      </c>
      <c r="G152" s="56" t="s">
        <v>388</v>
      </c>
      <c r="H152" s="33">
        <v>20418723.24</v>
      </c>
      <c r="I152" s="33">
        <v>18576817.47</v>
      </c>
      <c r="J152" s="33">
        <v>7138665.23</v>
      </c>
      <c r="K152" s="33">
        <v>1441245.4</v>
      </c>
      <c r="L152" s="33">
        <v>18722.28</v>
      </c>
      <c r="M152" s="33">
        <v>0</v>
      </c>
      <c r="N152" s="33">
        <v>9978184.56</v>
      </c>
      <c r="O152" s="33">
        <v>1841905.77</v>
      </c>
      <c r="P152" s="33">
        <v>1841905.77</v>
      </c>
    </row>
    <row r="153" spans="1:16" ht="12.75">
      <c r="A153" s="34">
        <v>6</v>
      </c>
      <c r="B153" s="34">
        <v>7</v>
      </c>
      <c r="C153" s="34">
        <v>6</v>
      </c>
      <c r="D153" s="35">
        <v>2</v>
      </c>
      <c r="E153" s="36"/>
      <c r="F153" s="31" t="s">
        <v>258</v>
      </c>
      <c r="G153" s="56" t="s">
        <v>389</v>
      </c>
      <c r="H153" s="33">
        <v>15130592.95</v>
      </c>
      <c r="I153" s="33">
        <v>14737431.7</v>
      </c>
      <c r="J153" s="33">
        <v>5672441.64</v>
      </c>
      <c r="K153" s="33">
        <v>1923141.15</v>
      </c>
      <c r="L153" s="33">
        <v>119917.67</v>
      </c>
      <c r="M153" s="33">
        <v>0</v>
      </c>
      <c r="N153" s="33">
        <v>7021931.24</v>
      </c>
      <c r="O153" s="33">
        <v>393161.25</v>
      </c>
      <c r="P153" s="33">
        <v>393161.25</v>
      </c>
    </row>
    <row r="154" spans="1:16" ht="12.75">
      <c r="A154" s="34">
        <v>6</v>
      </c>
      <c r="B154" s="34">
        <v>18</v>
      </c>
      <c r="C154" s="34">
        <v>9</v>
      </c>
      <c r="D154" s="35">
        <v>2</v>
      </c>
      <c r="E154" s="36"/>
      <c r="F154" s="31" t="s">
        <v>258</v>
      </c>
      <c r="G154" s="56" t="s">
        <v>390</v>
      </c>
      <c r="H154" s="33">
        <v>9791533.62</v>
      </c>
      <c r="I154" s="33">
        <v>9632635.26</v>
      </c>
      <c r="J154" s="33">
        <v>4078829.93</v>
      </c>
      <c r="K154" s="33">
        <v>283223.1</v>
      </c>
      <c r="L154" s="33">
        <v>47158.17</v>
      </c>
      <c r="M154" s="33">
        <v>0</v>
      </c>
      <c r="N154" s="33">
        <v>5223424.06</v>
      </c>
      <c r="O154" s="33">
        <v>158898.36</v>
      </c>
      <c r="P154" s="33">
        <v>158898.36</v>
      </c>
    </row>
    <row r="155" spans="1:16" ht="12.75">
      <c r="A155" s="34">
        <v>6</v>
      </c>
      <c r="B155" s="34">
        <v>18</v>
      </c>
      <c r="C155" s="34">
        <v>10</v>
      </c>
      <c r="D155" s="35">
        <v>2</v>
      </c>
      <c r="E155" s="36"/>
      <c r="F155" s="31" t="s">
        <v>258</v>
      </c>
      <c r="G155" s="56" t="s">
        <v>391</v>
      </c>
      <c r="H155" s="33">
        <v>8741320.14</v>
      </c>
      <c r="I155" s="33">
        <v>8447799.71</v>
      </c>
      <c r="J155" s="33">
        <v>3109918.21</v>
      </c>
      <c r="K155" s="33">
        <v>719453.21</v>
      </c>
      <c r="L155" s="33">
        <v>4749.59</v>
      </c>
      <c r="M155" s="33">
        <v>0</v>
      </c>
      <c r="N155" s="33">
        <v>4613678.7</v>
      </c>
      <c r="O155" s="33">
        <v>293520.43</v>
      </c>
      <c r="P155" s="33">
        <v>293520.43</v>
      </c>
    </row>
    <row r="156" spans="1:16" ht="12.75">
      <c r="A156" s="34">
        <v>6</v>
      </c>
      <c r="B156" s="34">
        <v>1</v>
      </c>
      <c r="C156" s="34">
        <v>16</v>
      </c>
      <c r="D156" s="35">
        <v>2</v>
      </c>
      <c r="E156" s="36"/>
      <c r="F156" s="31" t="s">
        <v>258</v>
      </c>
      <c r="G156" s="56" t="s">
        <v>272</v>
      </c>
      <c r="H156" s="33">
        <v>21692963.24</v>
      </c>
      <c r="I156" s="33">
        <v>17541313.93</v>
      </c>
      <c r="J156" s="33">
        <v>5959905.05</v>
      </c>
      <c r="K156" s="33">
        <v>1573781.58</v>
      </c>
      <c r="L156" s="33">
        <v>106198.57</v>
      </c>
      <c r="M156" s="33">
        <v>0</v>
      </c>
      <c r="N156" s="33">
        <v>9901428.73</v>
      </c>
      <c r="O156" s="33">
        <v>4151649.31</v>
      </c>
      <c r="P156" s="33">
        <v>4151649.31</v>
      </c>
    </row>
    <row r="157" spans="1:16" ht="12.75">
      <c r="A157" s="34">
        <v>6</v>
      </c>
      <c r="B157" s="34">
        <v>2</v>
      </c>
      <c r="C157" s="34">
        <v>13</v>
      </c>
      <c r="D157" s="35">
        <v>2</v>
      </c>
      <c r="E157" s="36"/>
      <c r="F157" s="31" t="s">
        <v>258</v>
      </c>
      <c r="G157" s="56" t="s">
        <v>392</v>
      </c>
      <c r="H157" s="33">
        <v>9578040.45</v>
      </c>
      <c r="I157" s="33">
        <v>9350694.07</v>
      </c>
      <c r="J157" s="33">
        <v>4167281.61</v>
      </c>
      <c r="K157" s="33">
        <v>294232.9</v>
      </c>
      <c r="L157" s="33">
        <v>84742.49</v>
      </c>
      <c r="M157" s="33">
        <v>0</v>
      </c>
      <c r="N157" s="33">
        <v>4804437.07</v>
      </c>
      <c r="O157" s="33">
        <v>227346.38</v>
      </c>
      <c r="P157" s="33">
        <v>227346.38</v>
      </c>
    </row>
    <row r="158" spans="1:16" ht="12.75">
      <c r="A158" s="34">
        <v>6</v>
      </c>
      <c r="B158" s="34">
        <v>18</v>
      </c>
      <c r="C158" s="34">
        <v>11</v>
      </c>
      <c r="D158" s="35">
        <v>2</v>
      </c>
      <c r="E158" s="36"/>
      <c r="F158" s="31" t="s">
        <v>258</v>
      </c>
      <c r="G158" s="56" t="s">
        <v>273</v>
      </c>
      <c r="H158" s="33">
        <v>25454735.87</v>
      </c>
      <c r="I158" s="33">
        <v>23531651.46</v>
      </c>
      <c r="J158" s="33">
        <v>8405698.67</v>
      </c>
      <c r="K158" s="33">
        <v>2738041.69</v>
      </c>
      <c r="L158" s="33">
        <v>120964.43</v>
      </c>
      <c r="M158" s="33">
        <v>0</v>
      </c>
      <c r="N158" s="33">
        <v>12266946.67</v>
      </c>
      <c r="O158" s="33">
        <v>1923084.41</v>
      </c>
      <c r="P158" s="33">
        <v>1923084.41</v>
      </c>
    </row>
    <row r="159" spans="1:16" ht="12.75">
      <c r="A159" s="34">
        <v>6</v>
      </c>
      <c r="B159" s="34">
        <v>17</v>
      </c>
      <c r="C159" s="34">
        <v>5</v>
      </c>
      <c r="D159" s="35">
        <v>2</v>
      </c>
      <c r="E159" s="36"/>
      <c r="F159" s="31" t="s">
        <v>258</v>
      </c>
      <c r="G159" s="56" t="s">
        <v>393</v>
      </c>
      <c r="H159" s="33">
        <v>19820514.31</v>
      </c>
      <c r="I159" s="33">
        <v>19398639.21</v>
      </c>
      <c r="J159" s="33">
        <v>8313141.44</v>
      </c>
      <c r="K159" s="33">
        <v>576800</v>
      </c>
      <c r="L159" s="33">
        <v>182469.98</v>
      </c>
      <c r="M159" s="33">
        <v>0</v>
      </c>
      <c r="N159" s="33">
        <v>10326227.79</v>
      </c>
      <c r="O159" s="33">
        <v>421875.1</v>
      </c>
      <c r="P159" s="33">
        <v>421875.1</v>
      </c>
    </row>
    <row r="160" spans="1:16" ht="12.75">
      <c r="A160" s="34">
        <v>6</v>
      </c>
      <c r="B160" s="34">
        <v>11</v>
      </c>
      <c r="C160" s="34">
        <v>9</v>
      </c>
      <c r="D160" s="35">
        <v>2</v>
      </c>
      <c r="E160" s="36"/>
      <c r="F160" s="31" t="s">
        <v>258</v>
      </c>
      <c r="G160" s="56" t="s">
        <v>394</v>
      </c>
      <c r="H160" s="33">
        <v>19950498.54</v>
      </c>
      <c r="I160" s="33">
        <v>18761895.24</v>
      </c>
      <c r="J160" s="33">
        <v>8506202.48</v>
      </c>
      <c r="K160" s="33">
        <v>271955</v>
      </c>
      <c r="L160" s="33">
        <v>66049.43</v>
      </c>
      <c r="M160" s="33">
        <v>0</v>
      </c>
      <c r="N160" s="33">
        <v>9917688.33</v>
      </c>
      <c r="O160" s="33">
        <v>1188603.3</v>
      </c>
      <c r="P160" s="33">
        <v>1188603.3</v>
      </c>
    </row>
    <row r="161" spans="1:16" ht="12.75">
      <c r="A161" s="34">
        <v>6</v>
      </c>
      <c r="B161" s="34">
        <v>4</v>
      </c>
      <c r="C161" s="34">
        <v>6</v>
      </c>
      <c r="D161" s="35">
        <v>2</v>
      </c>
      <c r="E161" s="36"/>
      <c r="F161" s="31" t="s">
        <v>258</v>
      </c>
      <c r="G161" s="56" t="s">
        <v>395</v>
      </c>
      <c r="H161" s="33">
        <v>9619948.91</v>
      </c>
      <c r="I161" s="33">
        <v>9520474.38</v>
      </c>
      <c r="J161" s="33">
        <v>3700824.7</v>
      </c>
      <c r="K161" s="33">
        <v>978588.32</v>
      </c>
      <c r="L161" s="33">
        <v>65014.92</v>
      </c>
      <c r="M161" s="33">
        <v>0</v>
      </c>
      <c r="N161" s="33">
        <v>4776046.44</v>
      </c>
      <c r="O161" s="33">
        <v>99474.53</v>
      </c>
      <c r="P161" s="33">
        <v>99474.53</v>
      </c>
    </row>
    <row r="162" spans="1:16" ht="12.75">
      <c r="A162" s="34">
        <v>6</v>
      </c>
      <c r="B162" s="34">
        <v>7</v>
      </c>
      <c r="C162" s="34">
        <v>7</v>
      </c>
      <c r="D162" s="35">
        <v>2</v>
      </c>
      <c r="E162" s="36"/>
      <c r="F162" s="31" t="s">
        <v>258</v>
      </c>
      <c r="G162" s="56" t="s">
        <v>396</v>
      </c>
      <c r="H162" s="33">
        <v>14819981.05</v>
      </c>
      <c r="I162" s="33">
        <v>14627371.38</v>
      </c>
      <c r="J162" s="33">
        <v>6553114.25</v>
      </c>
      <c r="K162" s="33">
        <v>634760.4</v>
      </c>
      <c r="L162" s="33">
        <v>77797</v>
      </c>
      <c r="M162" s="33">
        <v>0</v>
      </c>
      <c r="N162" s="33">
        <v>7361699.73</v>
      </c>
      <c r="O162" s="33">
        <v>192609.67</v>
      </c>
      <c r="P162" s="33">
        <v>192609.67</v>
      </c>
    </row>
    <row r="163" spans="1:16" ht="12.75">
      <c r="A163" s="34">
        <v>6</v>
      </c>
      <c r="B163" s="34">
        <v>1</v>
      </c>
      <c r="C163" s="34">
        <v>17</v>
      </c>
      <c r="D163" s="35">
        <v>2</v>
      </c>
      <c r="E163" s="36"/>
      <c r="F163" s="31" t="s">
        <v>258</v>
      </c>
      <c r="G163" s="56" t="s">
        <v>397</v>
      </c>
      <c r="H163" s="33">
        <v>9411557.01</v>
      </c>
      <c r="I163" s="33">
        <v>9117088.69</v>
      </c>
      <c r="J163" s="33">
        <v>3629819.8</v>
      </c>
      <c r="K163" s="33">
        <v>433606.76</v>
      </c>
      <c r="L163" s="33">
        <v>114577.98</v>
      </c>
      <c r="M163" s="33">
        <v>0</v>
      </c>
      <c r="N163" s="33">
        <v>4939084.15</v>
      </c>
      <c r="O163" s="33">
        <v>294468.32</v>
      </c>
      <c r="P163" s="33">
        <v>294468.32</v>
      </c>
    </row>
    <row r="164" spans="1:16" ht="12.75">
      <c r="A164" s="34">
        <v>6</v>
      </c>
      <c r="B164" s="34">
        <v>2</v>
      </c>
      <c r="C164" s="34">
        <v>14</v>
      </c>
      <c r="D164" s="35">
        <v>2</v>
      </c>
      <c r="E164" s="36"/>
      <c r="F164" s="31" t="s">
        <v>258</v>
      </c>
      <c r="G164" s="56" t="s">
        <v>398</v>
      </c>
      <c r="H164" s="33">
        <v>15232218.53</v>
      </c>
      <c r="I164" s="33">
        <v>14711866.34</v>
      </c>
      <c r="J164" s="33">
        <v>6100657.64</v>
      </c>
      <c r="K164" s="33">
        <v>175700</v>
      </c>
      <c r="L164" s="33">
        <v>141102.49</v>
      </c>
      <c r="M164" s="33">
        <v>0</v>
      </c>
      <c r="N164" s="33">
        <v>8294406.21</v>
      </c>
      <c r="O164" s="33">
        <v>520352.19</v>
      </c>
      <c r="P164" s="33">
        <v>520352.19</v>
      </c>
    </row>
    <row r="165" spans="1:16" ht="12.75">
      <c r="A165" s="34">
        <v>6</v>
      </c>
      <c r="B165" s="34">
        <v>4</v>
      </c>
      <c r="C165" s="34">
        <v>7</v>
      </c>
      <c r="D165" s="35">
        <v>2</v>
      </c>
      <c r="E165" s="36"/>
      <c r="F165" s="31" t="s">
        <v>258</v>
      </c>
      <c r="G165" s="56" t="s">
        <v>399</v>
      </c>
      <c r="H165" s="33">
        <v>10540556</v>
      </c>
      <c r="I165" s="33">
        <v>10386434.35</v>
      </c>
      <c r="J165" s="33">
        <v>4586033.33</v>
      </c>
      <c r="K165" s="33">
        <v>495566.85</v>
      </c>
      <c r="L165" s="33">
        <v>97538.46</v>
      </c>
      <c r="M165" s="33">
        <v>0</v>
      </c>
      <c r="N165" s="33">
        <v>5207295.71</v>
      </c>
      <c r="O165" s="33">
        <v>154121.65</v>
      </c>
      <c r="P165" s="33">
        <v>154121.65</v>
      </c>
    </row>
    <row r="166" spans="1:16" ht="12.75">
      <c r="A166" s="34">
        <v>6</v>
      </c>
      <c r="B166" s="34">
        <v>15</v>
      </c>
      <c r="C166" s="34">
        <v>7</v>
      </c>
      <c r="D166" s="35">
        <v>2</v>
      </c>
      <c r="E166" s="36"/>
      <c r="F166" s="31" t="s">
        <v>258</v>
      </c>
      <c r="G166" s="56" t="s">
        <v>400</v>
      </c>
      <c r="H166" s="33">
        <v>16022527.03</v>
      </c>
      <c r="I166" s="33">
        <v>15380910.76</v>
      </c>
      <c r="J166" s="33">
        <v>6988397.96</v>
      </c>
      <c r="K166" s="33">
        <v>211200</v>
      </c>
      <c r="L166" s="33">
        <v>0</v>
      </c>
      <c r="M166" s="33">
        <v>0</v>
      </c>
      <c r="N166" s="33">
        <v>8181312.8</v>
      </c>
      <c r="O166" s="33">
        <v>641616.27</v>
      </c>
      <c r="P166" s="33">
        <v>641616.27</v>
      </c>
    </row>
    <row r="167" spans="1:16" ht="12.75">
      <c r="A167" s="34">
        <v>6</v>
      </c>
      <c r="B167" s="34">
        <v>18</v>
      </c>
      <c r="C167" s="34">
        <v>13</v>
      </c>
      <c r="D167" s="35">
        <v>2</v>
      </c>
      <c r="E167" s="36"/>
      <c r="F167" s="31" t="s">
        <v>258</v>
      </c>
      <c r="G167" s="56" t="s">
        <v>401</v>
      </c>
      <c r="H167" s="33">
        <v>10677965.14</v>
      </c>
      <c r="I167" s="33">
        <v>10469750.58</v>
      </c>
      <c r="J167" s="33">
        <v>3978683.91</v>
      </c>
      <c r="K167" s="33">
        <v>103372.39</v>
      </c>
      <c r="L167" s="33">
        <v>122490.31</v>
      </c>
      <c r="M167" s="33">
        <v>0</v>
      </c>
      <c r="N167" s="33">
        <v>6265203.97</v>
      </c>
      <c r="O167" s="33">
        <v>208214.56</v>
      </c>
      <c r="P167" s="33">
        <v>208214.56</v>
      </c>
    </row>
    <row r="168" spans="1:16" ht="12.75">
      <c r="A168" s="34">
        <v>6</v>
      </c>
      <c r="B168" s="34">
        <v>16</v>
      </c>
      <c r="C168" s="34">
        <v>6</v>
      </c>
      <c r="D168" s="35">
        <v>2</v>
      </c>
      <c r="E168" s="36"/>
      <c r="F168" s="31" t="s">
        <v>258</v>
      </c>
      <c r="G168" s="56" t="s">
        <v>402</v>
      </c>
      <c r="H168" s="33">
        <v>7507421.37</v>
      </c>
      <c r="I168" s="33">
        <v>7201949.35</v>
      </c>
      <c r="J168" s="33">
        <v>3088265.54</v>
      </c>
      <c r="K168" s="33">
        <v>14100</v>
      </c>
      <c r="L168" s="33">
        <v>0</v>
      </c>
      <c r="M168" s="33">
        <v>0</v>
      </c>
      <c r="N168" s="33">
        <v>4099583.81</v>
      </c>
      <c r="O168" s="33">
        <v>305472.02</v>
      </c>
      <c r="P168" s="33">
        <v>305472.02</v>
      </c>
    </row>
    <row r="169" spans="1:16" ht="12.75">
      <c r="A169" s="34">
        <v>6</v>
      </c>
      <c r="B169" s="34">
        <v>19</v>
      </c>
      <c r="C169" s="34">
        <v>5</v>
      </c>
      <c r="D169" s="35">
        <v>2</v>
      </c>
      <c r="E169" s="36"/>
      <c r="F169" s="31" t="s">
        <v>258</v>
      </c>
      <c r="G169" s="56" t="s">
        <v>403</v>
      </c>
      <c r="H169" s="33">
        <v>11546108.6</v>
      </c>
      <c r="I169" s="33">
        <v>10444925.15</v>
      </c>
      <c r="J169" s="33">
        <v>4195939.38</v>
      </c>
      <c r="K169" s="33">
        <v>551721.73</v>
      </c>
      <c r="L169" s="33">
        <v>119551.21</v>
      </c>
      <c r="M169" s="33">
        <v>0</v>
      </c>
      <c r="N169" s="33">
        <v>5577712.83</v>
      </c>
      <c r="O169" s="33">
        <v>1101183.45</v>
      </c>
      <c r="P169" s="33">
        <v>1101183.45</v>
      </c>
    </row>
    <row r="170" spans="1:16" ht="12.75">
      <c r="A170" s="34">
        <v>6</v>
      </c>
      <c r="B170" s="34">
        <v>8</v>
      </c>
      <c r="C170" s="34">
        <v>13</v>
      </c>
      <c r="D170" s="35">
        <v>2</v>
      </c>
      <c r="E170" s="36"/>
      <c r="F170" s="31" t="s">
        <v>258</v>
      </c>
      <c r="G170" s="56" t="s">
        <v>404</v>
      </c>
      <c r="H170" s="33">
        <v>7566364.79</v>
      </c>
      <c r="I170" s="33">
        <v>7441537.49</v>
      </c>
      <c r="J170" s="33">
        <v>2835711.55</v>
      </c>
      <c r="K170" s="33">
        <v>481749.86</v>
      </c>
      <c r="L170" s="33">
        <v>110749.63</v>
      </c>
      <c r="M170" s="33">
        <v>0</v>
      </c>
      <c r="N170" s="33">
        <v>4013326.45</v>
      </c>
      <c r="O170" s="33">
        <v>124827.3</v>
      </c>
      <c r="P170" s="33">
        <v>124827.3</v>
      </c>
    </row>
    <row r="171" spans="1:16" ht="12.75">
      <c r="A171" s="34">
        <v>6</v>
      </c>
      <c r="B171" s="34">
        <v>14</v>
      </c>
      <c r="C171" s="34">
        <v>10</v>
      </c>
      <c r="D171" s="35">
        <v>2</v>
      </c>
      <c r="E171" s="36"/>
      <c r="F171" s="31" t="s">
        <v>258</v>
      </c>
      <c r="G171" s="56" t="s">
        <v>405</v>
      </c>
      <c r="H171" s="33">
        <v>11329216.33</v>
      </c>
      <c r="I171" s="33">
        <v>11078418.53</v>
      </c>
      <c r="J171" s="33">
        <v>4948041.64</v>
      </c>
      <c r="K171" s="33">
        <v>492429.37</v>
      </c>
      <c r="L171" s="33">
        <v>95417.07</v>
      </c>
      <c r="M171" s="33">
        <v>0</v>
      </c>
      <c r="N171" s="33">
        <v>5542530.45</v>
      </c>
      <c r="O171" s="33">
        <v>250797.8</v>
      </c>
      <c r="P171" s="33">
        <v>250797.8</v>
      </c>
    </row>
    <row r="172" spans="1:16" ht="12.75">
      <c r="A172" s="34">
        <v>6</v>
      </c>
      <c r="B172" s="34">
        <v>4</v>
      </c>
      <c r="C172" s="34">
        <v>8</v>
      </c>
      <c r="D172" s="35">
        <v>2</v>
      </c>
      <c r="E172" s="36"/>
      <c r="F172" s="31" t="s">
        <v>258</v>
      </c>
      <c r="G172" s="56" t="s">
        <v>406</v>
      </c>
      <c r="H172" s="33">
        <v>21446168.01</v>
      </c>
      <c r="I172" s="33">
        <v>20917520.09</v>
      </c>
      <c r="J172" s="33">
        <v>7272032.35</v>
      </c>
      <c r="K172" s="33">
        <v>3342607.31</v>
      </c>
      <c r="L172" s="33">
        <v>274598.6</v>
      </c>
      <c r="M172" s="33">
        <v>0</v>
      </c>
      <c r="N172" s="33">
        <v>10028281.83</v>
      </c>
      <c r="O172" s="33">
        <v>528647.92</v>
      </c>
      <c r="P172" s="33">
        <v>528647.92</v>
      </c>
    </row>
    <row r="173" spans="1:16" ht="12.75">
      <c r="A173" s="34">
        <v>6</v>
      </c>
      <c r="B173" s="34">
        <v>3</v>
      </c>
      <c r="C173" s="34">
        <v>12</v>
      </c>
      <c r="D173" s="35">
        <v>2</v>
      </c>
      <c r="E173" s="36"/>
      <c r="F173" s="31" t="s">
        <v>258</v>
      </c>
      <c r="G173" s="56" t="s">
        <v>407</v>
      </c>
      <c r="H173" s="33">
        <v>14551728.66</v>
      </c>
      <c r="I173" s="33">
        <v>14288495.66</v>
      </c>
      <c r="J173" s="33">
        <v>6467250.1</v>
      </c>
      <c r="K173" s="33">
        <v>213300</v>
      </c>
      <c r="L173" s="33">
        <v>152905.03</v>
      </c>
      <c r="M173" s="33">
        <v>0</v>
      </c>
      <c r="N173" s="33">
        <v>7455040.53</v>
      </c>
      <c r="O173" s="33">
        <v>263233</v>
      </c>
      <c r="P173" s="33">
        <v>263233</v>
      </c>
    </row>
    <row r="174" spans="1:16" ht="12.75">
      <c r="A174" s="34">
        <v>6</v>
      </c>
      <c r="B174" s="34">
        <v>7</v>
      </c>
      <c r="C174" s="34">
        <v>9</v>
      </c>
      <c r="D174" s="35">
        <v>2</v>
      </c>
      <c r="E174" s="36"/>
      <c r="F174" s="31" t="s">
        <v>258</v>
      </c>
      <c r="G174" s="56" t="s">
        <v>408</v>
      </c>
      <c r="H174" s="33">
        <v>14071879.88</v>
      </c>
      <c r="I174" s="33">
        <v>12817902.36</v>
      </c>
      <c r="J174" s="33">
        <v>5799848.23</v>
      </c>
      <c r="K174" s="33">
        <v>322141.74</v>
      </c>
      <c r="L174" s="33">
        <v>2332.29</v>
      </c>
      <c r="M174" s="33">
        <v>0</v>
      </c>
      <c r="N174" s="33">
        <v>6693580.1</v>
      </c>
      <c r="O174" s="33">
        <v>1253977.52</v>
      </c>
      <c r="P174" s="33">
        <v>1253977.52</v>
      </c>
    </row>
    <row r="175" spans="1:16" ht="12.75">
      <c r="A175" s="34">
        <v>6</v>
      </c>
      <c r="B175" s="34">
        <v>12</v>
      </c>
      <c r="C175" s="34">
        <v>7</v>
      </c>
      <c r="D175" s="35">
        <v>2</v>
      </c>
      <c r="E175" s="36"/>
      <c r="F175" s="31" t="s">
        <v>258</v>
      </c>
      <c r="G175" s="56" t="s">
        <v>409</v>
      </c>
      <c r="H175" s="33">
        <v>11703794.82</v>
      </c>
      <c r="I175" s="33">
        <v>11666032.39</v>
      </c>
      <c r="J175" s="33">
        <v>5470637.71</v>
      </c>
      <c r="K175" s="33">
        <v>237221.34</v>
      </c>
      <c r="L175" s="33">
        <v>43356.01</v>
      </c>
      <c r="M175" s="33">
        <v>0</v>
      </c>
      <c r="N175" s="33">
        <v>5914817.33</v>
      </c>
      <c r="O175" s="33">
        <v>37762.43</v>
      </c>
      <c r="P175" s="33">
        <v>37762.43</v>
      </c>
    </row>
    <row r="176" spans="1:16" ht="12.75">
      <c r="A176" s="34">
        <v>6</v>
      </c>
      <c r="B176" s="34">
        <v>1</v>
      </c>
      <c r="C176" s="34">
        <v>18</v>
      </c>
      <c r="D176" s="35">
        <v>2</v>
      </c>
      <c r="E176" s="36"/>
      <c r="F176" s="31" t="s">
        <v>258</v>
      </c>
      <c r="G176" s="56" t="s">
        <v>410</v>
      </c>
      <c r="H176" s="33">
        <v>12784002.48</v>
      </c>
      <c r="I176" s="33">
        <v>12711412.08</v>
      </c>
      <c r="J176" s="33">
        <v>4320584.14</v>
      </c>
      <c r="K176" s="33">
        <v>1642426.33</v>
      </c>
      <c r="L176" s="33">
        <v>162776.1</v>
      </c>
      <c r="M176" s="33">
        <v>0</v>
      </c>
      <c r="N176" s="33">
        <v>6585625.51</v>
      </c>
      <c r="O176" s="33">
        <v>72590.4</v>
      </c>
      <c r="P176" s="33">
        <v>72590.4</v>
      </c>
    </row>
    <row r="177" spans="1:16" ht="12.75">
      <c r="A177" s="34">
        <v>6</v>
      </c>
      <c r="B177" s="34">
        <v>19</v>
      </c>
      <c r="C177" s="34">
        <v>6</v>
      </c>
      <c r="D177" s="35">
        <v>2</v>
      </c>
      <c r="E177" s="36"/>
      <c r="F177" s="31" t="s">
        <v>258</v>
      </c>
      <c r="G177" s="56" t="s">
        <v>274</v>
      </c>
      <c r="H177" s="33">
        <v>15885856.75</v>
      </c>
      <c r="I177" s="33">
        <v>15393179.15</v>
      </c>
      <c r="J177" s="33">
        <v>6148397.05</v>
      </c>
      <c r="K177" s="33">
        <v>396194.73</v>
      </c>
      <c r="L177" s="33">
        <v>212209.06</v>
      </c>
      <c r="M177" s="33">
        <v>0</v>
      </c>
      <c r="N177" s="33">
        <v>8636378.31</v>
      </c>
      <c r="O177" s="33">
        <v>492677.6</v>
      </c>
      <c r="P177" s="33">
        <v>492677.6</v>
      </c>
    </row>
    <row r="178" spans="1:16" ht="12.75">
      <c r="A178" s="34">
        <v>6</v>
      </c>
      <c r="B178" s="34">
        <v>15</v>
      </c>
      <c r="C178" s="34">
        <v>8</v>
      </c>
      <c r="D178" s="35">
        <v>2</v>
      </c>
      <c r="E178" s="36"/>
      <c r="F178" s="31" t="s">
        <v>258</v>
      </c>
      <c r="G178" s="56" t="s">
        <v>411</v>
      </c>
      <c r="H178" s="33">
        <v>18096620.69</v>
      </c>
      <c r="I178" s="33">
        <v>16534643.12</v>
      </c>
      <c r="J178" s="33">
        <v>7579781.79</v>
      </c>
      <c r="K178" s="33">
        <v>93500</v>
      </c>
      <c r="L178" s="33">
        <v>4544.6</v>
      </c>
      <c r="M178" s="33">
        <v>0</v>
      </c>
      <c r="N178" s="33">
        <v>8856816.73</v>
      </c>
      <c r="O178" s="33">
        <v>1561977.57</v>
      </c>
      <c r="P178" s="33">
        <v>1489977.57</v>
      </c>
    </row>
    <row r="179" spans="1:16" ht="12.75">
      <c r="A179" s="34">
        <v>6</v>
      </c>
      <c r="B179" s="34">
        <v>9</v>
      </c>
      <c r="C179" s="34">
        <v>13</v>
      </c>
      <c r="D179" s="35">
        <v>2</v>
      </c>
      <c r="E179" s="36"/>
      <c r="F179" s="31" t="s">
        <v>258</v>
      </c>
      <c r="G179" s="56" t="s">
        <v>412</v>
      </c>
      <c r="H179" s="33">
        <v>15073656.57</v>
      </c>
      <c r="I179" s="33">
        <v>14614500.98</v>
      </c>
      <c r="J179" s="33">
        <v>5411567.9</v>
      </c>
      <c r="K179" s="33">
        <v>1083825.06</v>
      </c>
      <c r="L179" s="33">
        <v>106754.64</v>
      </c>
      <c r="M179" s="33">
        <v>0</v>
      </c>
      <c r="N179" s="33">
        <v>8012353.38</v>
      </c>
      <c r="O179" s="33">
        <v>459155.59</v>
      </c>
      <c r="P179" s="33">
        <v>459155.59</v>
      </c>
    </row>
    <row r="180" spans="1:16" ht="12.75">
      <c r="A180" s="34">
        <v>6</v>
      </c>
      <c r="B180" s="34">
        <v>11</v>
      </c>
      <c r="C180" s="34">
        <v>10</v>
      </c>
      <c r="D180" s="35">
        <v>2</v>
      </c>
      <c r="E180" s="36"/>
      <c r="F180" s="31" t="s">
        <v>258</v>
      </c>
      <c r="G180" s="56" t="s">
        <v>413</v>
      </c>
      <c r="H180" s="33">
        <v>19297923.6</v>
      </c>
      <c r="I180" s="33">
        <v>18309163.98</v>
      </c>
      <c r="J180" s="33">
        <v>7230855.36</v>
      </c>
      <c r="K180" s="33">
        <v>956188.05</v>
      </c>
      <c r="L180" s="33">
        <v>132301.08</v>
      </c>
      <c r="M180" s="33">
        <v>0</v>
      </c>
      <c r="N180" s="33">
        <v>9989819.49</v>
      </c>
      <c r="O180" s="33">
        <v>988759.62</v>
      </c>
      <c r="P180" s="33">
        <v>988759.62</v>
      </c>
    </row>
    <row r="181" spans="1:16" ht="12.75">
      <c r="A181" s="34">
        <v>6</v>
      </c>
      <c r="B181" s="34">
        <v>3</v>
      </c>
      <c r="C181" s="34">
        <v>13</v>
      </c>
      <c r="D181" s="35">
        <v>2</v>
      </c>
      <c r="E181" s="36"/>
      <c r="F181" s="31" t="s">
        <v>258</v>
      </c>
      <c r="G181" s="56" t="s">
        <v>414</v>
      </c>
      <c r="H181" s="33">
        <v>8832144.15</v>
      </c>
      <c r="I181" s="33">
        <v>8483878.86</v>
      </c>
      <c r="J181" s="33">
        <v>3033890.61</v>
      </c>
      <c r="K181" s="33">
        <v>459389.98</v>
      </c>
      <c r="L181" s="33">
        <v>108363.38</v>
      </c>
      <c r="M181" s="33">
        <v>0</v>
      </c>
      <c r="N181" s="33">
        <v>4882234.89</v>
      </c>
      <c r="O181" s="33">
        <v>348265.29</v>
      </c>
      <c r="P181" s="33">
        <v>348265.29</v>
      </c>
    </row>
    <row r="182" spans="1:16" ht="12.75">
      <c r="A182" s="34">
        <v>6</v>
      </c>
      <c r="B182" s="34">
        <v>11</v>
      </c>
      <c r="C182" s="34">
        <v>11</v>
      </c>
      <c r="D182" s="35">
        <v>2</v>
      </c>
      <c r="E182" s="36"/>
      <c r="F182" s="31" t="s">
        <v>258</v>
      </c>
      <c r="G182" s="56" t="s">
        <v>415</v>
      </c>
      <c r="H182" s="33">
        <v>11098079.78</v>
      </c>
      <c r="I182" s="33">
        <v>10904841.92</v>
      </c>
      <c r="J182" s="33">
        <v>4202221.59</v>
      </c>
      <c r="K182" s="33">
        <v>67000</v>
      </c>
      <c r="L182" s="33">
        <v>16690.42</v>
      </c>
      <c r="M182" s="33">
        <v>0</v>
      </c>
      <c r="N182" s="33">
        <v>6618929.91</v>
      </c>
      <c r="O182" s="33">
        <v>193237.86</v>
      </c>
      <c r="P182" s="33">
        <v>193237.86</v>
      </c>
    </row>
    <row r="183" spans="1:16" ht="12.75">
      <c r="A183" s="34">
        <v>6</v>
      </c>
      <c r="B183" s="34">
        <v>19</v>
      </c>
      <c r="C183" s="34">
        <v>7</v>
      </c>
      <c r="D183" s="35">
        <v>2</v>
      </c>
      <c r="E183" s="36"/>
      <c r="F183" s="31" t="s">
        <v>258</v>
      </c>
      <c r="G183" s="56" t="s">
        <v>416</v>
      </c>
      <c r="H183" s="33">
        <v>10145575.51</v>
      </c>
      <c r="I183" s="33">
        <v>10107278.05</v>
      </c>
      <c r="J183" s="33">
        <v>4037247.31</v>
      </c>
      <c r="K183" s="33">
        <v>470290.2</v>
      </c>
      <c r="L183" s="33">
        <v>143608.47</v>
      </c>
      <c r="M183" s="33">
        <v>0</v>
      </c>
      <c r="N183" s="33">
        <v>5456132.07</v>
      </c>
      <c r="O183" s="33">
        <v>38297.46</v>
      </c>
      <c r="P183" s="33">
        <v>38297.46</v>
      </c>
    </row>
    <row r="184" spans="1:16" ht="12.75">
      <c r="A184" s="34">
        <v>6</v>
      </c>
      <c r="B184" s="34">
        <v>9</v>
      </c>
      <c r="C184" s="34">
        <v>14</v>
      </c>
      <c r="D184" s="35">
        <v>2</v>
      </c>
      <c r="E184" s="36"/>
      <c r="F184" s="31" t="s">
        <v>258</v>
      </c>
      <c r="G184" s="56" t="s">
        <v>417</v>
      </c>
      <c r="H184" s="33">
        <v>26297382.36</v>
      </c>
      <c r="I184" s="33">
        <v>25528052.79</v>
      </c>
      <c r="J184" s="33">
        <v>9146475.19</v>
      </c>
      <c r="K184" s="33">
        <v>901925.73</v>
      </c>
      <c r="L184" s="33">
        <v>400857.15</v>
      </c>
      <c r="M184" s="33">
        <v>0</v>
      </c>
      <c r="N184" s="33">
        <v>15078794.72</v>
      </c>
      <c r="O184" s="33">
        <v>769329.57</v>
      </c>
      <c r="P184" s="33">
        <v>769329.57</v>
      </c>
    </row>
    <row r="185" spans="1:16" ht="12.75">
      <c r="A185" s="34">
        <v>6</v>
      </c>
      <c r="B185" s="34">
        <v>19</v>
      </c>
      <c r="C185" s="34">
        <v>8</v>
      </c>
      <c r="D185" s="35">
        <v>2</v>
      </c>
      <c r="E185" s="36"/>
      <c r="F185" s="31" t="s">
        <v>258</v>
      </c>
      <c r="G185" s="56" t="s">
        <v>418</v>
      </c>
      <c r="H185" s="33">
        <v>7405326.03</v>
      </c>
      <c r="I185" s="33">
        <v>7321947.35</v>
      </c>
      <c r="J185" s="33">
        <v>3136695.65</v>
      </c>
      <c r="K185" s="33">
        <v>154884</v>
      </c>
      <c r="L185" s="33">
        <v>48886.95</v>
      </c>
      <c r="M185" s="33">
        <v>0</v>
      </c>
      <c r="N185" s="33">
        <v>3981480.75</v>
      </c>
      <c r="O185" s="33">
        <v>83378.68</v>
      </c>
      <c r="P185" s="33">
        <v>83378.68</v>
      </c>
    </row>
    <row r="186" spans="1:16" ht="12.75">
      <c r="A186" s="34">
        <v>6</v>
      </c>
      <c r="B186" s="34">
        <v>9</v>
      </c>
      <c r="C186" s="34">
        <v>15</v>
      </c>
      <c r="D186" s="35">
        <v>2</v>
      </c>
      <c r="E186" s="36"/>
      <c r="F186" s="31" t="s">
        <v>258</v>
      </c>
      <c r="G186" s="56" t="s">
        <v>419</v>
      </c>
      <c r="H186" s="33">
        <v>8995265.6</v>
      </c>
      <c r="I186" s="33">
        <v>8915862.6</v>
      </c>
      <c r="J186" s="33">
        <v>3878243.58</v>
      </c>
      <c r="K186" s="33">
        <v>127285.48</v>
      </c>
      <c r="L186" s="33">
        <v>87078.84</v>
      </c>
      <c r="M186" s="33">
        <v>0</v>
      </c>
      <c r="N186" s="33">
        <v>4823254.7</v>
      </c>
      <c r="O186" s="33">
        <v>79403</v>
      </c>
      <c r="P186" s="33">
        <v>79403</v>
      </c>
    </row>
    <row r="187" spans="1:16" ht="12.75">
      <c r="A187" s="34">
        <v>6</v>
      </c>
      <c r="B187" s="34">
        <v>9</v>
      </c>
      <c r="C187" s="34">
        <v>16</v>
      </c>
      <c r="D187" s="35">
        <v>2</v>
      </c>
      <c r="E187" s="36"/>
      <c r="F187" s="31" t="s">
        <v>258</v>
      </c>
      <c r="G187" s="56" t="s">
        <v>420</v>
      </c>
      <c r="H187" s="33">
        <v>6970242.23</v>
      </c>
      <c r="I187" s="33">
        <v>5743113.09</v>
      </c>
      <c r="J187" s="33">
        <v>2598497.27</v>
      </c>
      <c r="K187" s="33">
        <v>79891.01</v>
      </c>
      <c r="L187" s="33">
        <v>27521.76</v>
      </c>
      <c r="M187" s="33">
        <v>0</v>
      </c>
      <c r="N187" s="33">
        <v>3037203.05</v>
      </c>
      <c r="O187" s="33">
        <v>1227129.14</v>
      </c>
      <c r="P187" s="33">
        <v>1227129.14</v>
      </c>
    </row>
    <row r="188" spans="1:16" ht="12.75">
      <c r="A188" s="34">
        <v>6</v>
      </c>
      <c r="B188" s="34">
        <v>7</v>
      </c>
      <c r="C188" s="34">
        <v>10</v>
      </c>
      <c r="D188" s="35">
        <v>2</v>
      </c>
      <c r="E188" s="36"/>
      <c r="F188" s="31" t="s">
        <v>258</v>
      </c>
      <c r="G188" s="56" t="s">
        <v>421</v>
      </c>
      <c r="H188" s="33">
        <v>15626987.04</v>
      </c>
      <c r="I188" s="33">
        <v>15048555.02</v>
      </c>
      <c r="J188" s="33">
        <v>6641997.81</v>
      </c>
      <c r="K188" s="33">
        <v>641643.11</v>
      </c>
      <c r="L188" s="33">
        <v>261284.98</v>
      </c>
      <c r="M188" s="33">
        <v>0</v>
      </c>
      <c r="N188" s="33">
        <v>7503629.12</v>
      </c>
      <c r="O188" s="33">
        <v>578432.02</v>
      </c>
      <c r="P188" s="33">
        <v>578432.02</v>
      </c>
    </row>
    <row r="189" spans="1:16" ht="12.75">
      <c r="A189" s="34">
        <v>6</v>
      </c>
      <c r="B189" s="34">
        <v>1</v>
      </c>
      <c r="C189" s="34">
        <v>19</v>
      </c>
      <c r="D189" s="35">
        <v>2</v>
      </c>
      <c r="E189" s="36"/>
      <c r="F189" s="31" t="s">
        <v>258</v>
      </c>
      <c r="G189" s="56" t="s">
        <v>422</v>
      </c>
      <c r="H189" s="33">
        <v>14094067.58</v>
      </c>
      <c r="I189" s="33">
        <v>12357232.75</v>
      </c>
      <c r="J189" s="33">
        <v>4729371.95</v>
      </c>
      <c r="K189" s="33">
        <v>1362026.03</v>
      </c>
      <c r="L189" s="33">
        <v>27197.84</v>
      </c>
      <c r="M189" s="33">
        <v>0</v>
      </c>
      <c r="N189" s="33">
        <v>6238636.93</v>
      </c>
      <c r="O189" s="33">
        <v>1736834.83</v>
      </c>
      <c r="P189" s="33">
        <v>1736834.83</v>
      </c>
    </row>
    <row r="190" spans="1:16" ht="12.75">
      <c r="A190" s="34">
        <v>6</v>
      </c>
      <c r="B190" s="34">
        <v>20</v>
      </c>
      <c r="C190" s="34">
        <v>14</v>
      </c>
      <c r="D190" s="35">
        <v>2</v>
      </c>
      <c r="E190" s="36"/>
      <c r="F190" s="31" t="s">
        <v>258</v>
      </c>
      <c r="G190" s="56" t="s">
        <v>423</v>
      </c>
      <c r="H190" s="33">
        <v>47461383.46</v>
      </c>
      <c r="I190" s="33">
        <v>46107166.14</v>
      </c>
      <c r="J190" s="33">
        <v>15725692.41</v>
      </c>
      <c r="K190" s="33">
        <v>5741650.63</v>
      </c>
      <c r="L190" s="33">
        <v>360740.62</v>
      </c>
      <c r="M190" s="33">
        <v>0</v>
      </c>
      <c r="N190" s="33">
        <v>24279082.48</v>
      </c>
      <c r="O190" s="33">
        <v>1354217.32</v>
      </c>
      <c r="P190" s="33">
        <v>1354217.32</v>
      </c>
    </row>
    <row r="191" spans="1:16" ht="12.75">
      <c r="A191" s="34">
        <v>6</v>
      </c>
      <c r="B191" s="34">
        <v>3</v>
      </c>
      <c r="C191" s="34">
        <v>14</v>
      </c>
      <c r="D191" s="35">
        <v>2</v>
      </c>
      <c r="E191" s="36"/>
      <c r="F191" s="31" t="s">
        <v>258</v>
      </c>
      <c r="G191" s="56" t="s">
        <v>424</v>
      </c>
      <c r="H191" s="33">
        <v>8126008.52</v>
      </c>
      <c r="I191" s="33">
        <v>8083000.99</v>
      </c>
      <c r="J191" s="33">
        <v>3640719.69</v>
      </c>
      <c r="K191" s="33">
        <v>181900</v>
      </c>
      <c r="L191" s="33">
        <v>74017.22</v>
      </c>
      <c r="M191" s="33">
        <v>0</v>
      </c>
      <c r="N191" s="33">
        <v>4186364.08</v>
      </c>
      <c r="O191" s="33">
        <v>43007.53</v>
      </c>
      <c r="P191" s="33">
        <v>43007.53</v>
      </c>
    </row>
    <row r="192" spans="1:16" ht="12.75">
      <c r="A192" s="34">
        <v>6</v>
      </c>
      <c r="B192" s="34">
        <v>6</v>
      </c>
      <c r="C192" s="34">
        <v>11</v>
      </c>
      <c r="D192" s="35">
        <v>2</v>
      </c>
      <c r="E192" s="36"/>
      <c r="F192" s="31" t="s">
        <v>258</v>
      </c>
      <c r="G192" s="56" t="s">
        <v>425</v>
      </c>
      <c r="H192" s="33">
        <v>11082526.9</v>
      </c>
      <c r="I192" s="33">
        <v>10931833.21</v>
      </c>
      <c r="J192" s="33">
        <v>4976486.98</v>
      </c>
      <c r="K192" s="33">
        <v>479258.6</v>
      </c>
      <c r="L192" s="33">
        <v>88404.88</v>
      </c>
      <c r="M192" s="33">
        <v>0</v>
      </c>
      <c r="N192" s="33">
        <v>5387682.75</v>
      </c>
      <c r="O192" s="33">
        <v>150693.69</v>
      </c>
      <c r="P192" s="33">
        <v>150693.69</v>
      </c>
    </row>
    <row r="193" spans="1:16" ht="12.75">
      <c r="A193" s="34">
        <v>6</v>
      </c>
      <c r="B193" s="34">
        <v>14</v>
      </c>
      <c r="C193" s="34">
        <v>11</v>
      </c>
      <c r="D193" s="35">
        <v>2</v>
      </c>
      <c r="E193" s="36"/>
      <c r="F193" s="31" t="s">
        <v>258</v>
      </c>
      <c r="G193" s="56" t="s">
        <v>426</v>
      </c>
      <c r="H193" s="33">
        <v>16013276.54</v>
      </c>
      <c r="I193" s="33">
        <v>14041431.99</v>
      </c>
      <c r="J193" s="33">
        <v>6850413.44</v>
      </c>
      <c r="K193" s="33">
        <v>350759.45</v>
      </c>
      <c r="L193" s="33">
        <v>133992.6</v>
      </c>
      <c r="M193" s="33">
        <v>0</v>
      </c>
      <c r="N193" s="33">
        <v>6706266.5</v>
      </c>
      <c r="O193" s="33">
        <v>1971844.55</v>
      </c>
      <c r="P193" s="33">
        <v>1921844.55</v>
      </c>
    </row>
    <row r="194" spans="1:16" ht="12.75">
      <c r="A194" s="34">
        <v>6</v>
      </c>
      <c r="B194" s="34">
        <v>7</v>
      </c>
      <c r="C194" s="34">
        <v>2</v>
      </c>
      <c r="D194" s="35">
        <v>3</v>
      </c>
      <c r="E194" s="36"/>
      <c r="F194" s="31" t="s">
        <v>258</v>
      </c>
      <c r="G194" s="56" t="s">
        <v>427</v>
      </c>
      <c r="H194" s="33">
        <v>24289469.36</v>
      </c>
      <c r="I194" s="33">
        <v>23088851.4</v>
      </c>
      <c r="J194" s="33">
        <v>9883380.89</v>
      </c>
      <c r="K194" s="33">
        <v>1721185.18</v>
      </c>
      <c r="L194" s="33">
        <v>139583.68</v>
      </c>
      <c r="M194" s="33">
        <v>0</v>
      </c>
      <c r="N194" s="33">
        <v>11344701.65</v>
      </c>
      <c r="O194" s="33">
        <v>1200617.96</v>
      </c>
      <c r="P194" s="33">
        <v>1200617.96</v>
      </c>
    </row>
    <row r="195" spans="1:16" ht="12.75">
      <c r="A195" s="34">
        <v>6</v>
      </c>
      <c r="B195" s="34">
        <v>9</v>
      </c>
      <c r="C195" s="34">
        <v>1</v>
      </c>
      <c r="D195" s="35">
        <v>3</v>
      </c>
      <c r="E195" s="36"/>
      <c r="F195" s="31" t="s">
        <v>258</v>
      </c>
      <c r="G195" s="56" t="s">
        <v>428</v>
      </c>
      <c r="H195" s="33">
        <v>31635891.16</v>
      </c>
      <c r="I195" s="33">
        <v>29498976.57</v>
      </c>
      <c r="J195" s="33">
        <v>12296546.59</v>
      </c>
      <c r="K195" s="33">
        <v>2252486.76</v>
      </c>
      <c r="L195" s="33">
        <v>299869</v>
      </c>
      <c r="M195" s="33">
        <v>0</v>
      </c>
      <c r="N195" s="33">
        <v>14650074.22</v>
      </c>
      <c r="O195" s="33">
        <v>2136914.59</v>
      </c>
      <c r="P195" s="33">
        <v>2136914.59</v>
      </c>
    </row>
    <row r="196" spans="1:16" ht="12.75">
      <c r="A196" s="34">
        <v>6</v>
      </c>
      <c r="B196" s="34">
        <v>9</v>
      </c>
      <c r="C196" s="34">
        <v>3</v>
      </c>
      <c r="D196" s="35">
        <v>3</v>
      </c>
      <c r="E196" s="36"/>
      <c r="F196" s="31" t="s">
        <v>258</v>
      </c>
      <c r="G196" s="56" t="s">
        <v>429</v>
      </c>
      <c r="H196" s="33">
        <v>25959980.35</v>
      </c>
      <c r="I196" s="33">
        <v>24737816.69</v>
      </c>
      <c r="J196" s="33">
        <v>10134031.23</v>
      </c>
      <c r="K196" s="33">
        <v>1735195.02</v>
      </c>
      <c r="L196" s="33">
        <v>261967.96</v>
      </c>
      <c r="M196" s="33">
        <v>0</v>
      </c>
      <c r="N196" s="33">
        <v>12606622.48</v>
      </c>
      <c r="O196" s="33">
        <v>1222163.66</v>
      </c>
      <c r="P196" s="33">
        <v>1222163.66</v>
      </c>
    </row>
    <row r="197" spans="1:16" ht="12.75">
      <c r="A197" s="34">
        <v>6</v>
      </c>
      <c r="B197" s="34">
        <v>2</v>
      </c>
      <c r="C197" s="34">
        <v>5</v>
      </c>
      <c r="D197" s="35">
        <v>3</v>
      </c>
      <c r="E197" s="36"/>
      <c r="F197" s="31" t="s">
        <v>258</v>
      </c>
      <c r="G197" s="56" t="s">
        <v>430</v>
      </c>
      <c r="H197" s="33">
        <v>14052486.78</v>
      </c>
      <c r="I197" s="33">
        <v>13783144.69</v>
      </c>
      <c r="J197" s="33">
        <v>5822605.44</v>
      </c>
      <c r="K197" s="33">
        <v>880881.65</v>
      </c>
      <c r="L197" s="33">
        <v>62193.9</v>
      </c>
      <c r="M197" s="33">
        <v>0</v>
      </c>
      <c r="N197" s="33">
        <v>7017463.7</v>
      </c>
      <c r="O197" s="33">
        <v>269342.09</v>
      </c>
      <c r="P197" s="33">
        <v>269342.09</v>
      </c>
    </row>
    <row r="198" spans="1:16" ht="12.75">
      <c r="A198" s="34">
        <v>6</v>
      </c>
      <c r="B198" s="34">
        <v>5</v>
      </c>
      <c r="C198" s="34">
        <v>5</v>
      </c>
      <c r="D198" s="35">
        <v>3</v>
      </c>
      <c r="E198" s="36"/>
      <c r="F198" s="31" t="s">
        <v>258</v>
      </c>
      <c r="G198" s="56" t="s">
        <v>431</v>
      </c>
      <c r="H198" s="33">
        <v>35789335.51</v>
      </c>
      <c r="I198" s="33">
        <v>33770909.52</v>
      </c>
      <c r="J198" s="33">
        <v>14193489.05</v>
      </c>
      <c r="K198" s="33">
        <v>2884671.75</v>
      </c>
      <c r="L198" s="33">
        <v>216406.11</v>
      </c>
      <c r="M198" s="33">
        <v>0</v>
      </c>
      <c r="N198" s="33">
        <v>16476342.61</v>
      </c>
      <c r="O198" s="33">
        <v>2018425.99</v>
      </c>
      <c r="P198" s="33">
        <v>2018425.99</v>
      </c>
    </row>
    <row r="199" spans="1:16" ht="12.75">
      <c r="A199" s="34">
        <v>6</v>
      </c>
      <c r="B199" s="34">
        <v>2</v>
      </c>
      <c r="C199" s="34">
        <v>7</v>
      </c>
      <c r="D199" s="35">
        <v>3</v>
      </c>
      <c r="E199" s="36"/>
      <c r="F199" s="31" t="s">
        <v>258</v>
      </c>
      <c r="G199" s="56" t="s">
        <v>432</v>
      </c>
      <c r="H199" s="33">
        <v>17801568.58</v>
      </c>
      <c r="I199" s="33">
        <v>16444526.16</v>
      </c>
      <c r="J199" s="33">
        <v>6533810.56</v>
      </c>
      <c r="K199" s="33">
        <v>1884605.1</v>
      </c>
      <c r="L199" s="33">
        <v>177714.13</v>
      </c>
      <c r="M199" s="33">
        <v>0</v>
      </c>
      <c r="N199" s="33">
        <v>7848396.37</v>
      </c>
      <c r="O199" s="33">
        <v>1357042.42</v>
      </c>
      <c r="P199" s="33">
        <v>1357042.42</v>
      </c>
    </row>
    <row r="200" spans="1:16" ht="12.75">
      <c r="A200" s="34">
        <v>6</v>
      </c>
      <c r="B200" s="34">
        <v>14</v>
      </c>
      <c r="C200" s="34">
        <v>4</v>
      </c>
      <c r="D200" s="35">
        <v>3</v>
      </c>
      <c r="E200" s="36"/>
      <c r="F200" s="31" t="s">
        <v>258</v>
      </c>
      <c r="G200" s="56" t="s">
        <v>433</v>
      </c>
      <c r="H200" s="33">
        <v>26035742.89</v>
      </c>
      <c r="I200" s="33">
        <v>15872749.52</v>
      </c>
      <c r="J200" s="33">
        <v>6194098</v>
      </c>
      <c r="K200" s="33">
        <v>997340.19</v>
      </c>
      <c r="L200" s="33">
        <v>110576.63</v>
      </c>
      <c r="M200" s="33">
        <v>0</v>
      </c>
      <c r="N200" s="33">
        <v>8570734.7</v>
      </c>
      <c r="O200" s="33">
        <v>10162993.37</v>
      </c>
      <c r="P200" s="33">
        <v>10162993.37</v>
      </c>
    </row>
    <row r="201" spans="1:16" ht="12.75">
      <c r="A201" s="34">
        <v>6</v>
      </c>
      <c r="B201" s="34">
        <v>8</v>
      </c>
      <c r="C201" s="34">
        <v>6</v>
      </c>
      <c r="D201" s="35">
        <v>3</v>
      </c>
      <c r="E201" s="36"/>
      <c r="F201" s="31" t="s">
        <v>258</v>
      </c>
      <c r="G201" s="56" t="s">
        <v>434</v>
      </c>
      <c r="H201" s="33">
        <v>18046102.35</v>
      </c>
      <c r="I201" s="33">
        <v>16585586.28</v>
      </c>
      <c r="J201" s="33">
        <v>5364231.04</v>
      </c>
      <c r="K201" s="33">
        <v>1714472.94</v>
      </c>
      <c r="L201" s="33">
        <v>85944.34</v>
      </c>
      <c r="M201" s="33">
        <v>0</v>
      </c>
      <c r="N201" s="33">
        <v>9420937.96</v>
      </c>
      <c r="O201" s="33">
        <v>1460516.07</v>
      </c>
      <c r="P201" s="33">
        <v>1460516.07</v>
      </c>
    </row>
    <row r="202" spans="1:16" ht="12.75">
      <c r="A202" s="34">
        <v>6</v>
      </c>
      <c r="B202" s="34">
        <v>20</v>
      </c>
      <c r="C202" s="34">
        <v>4</v>
      </c>
      <c r="D202" s="35">
        <v>3</v>
      </c>
      <c r="E202" s="36"/>
      <c r="F202" s="31" t="s">
        <v>258</v>
      </c>
      <c r="G202" s="56" t="s">
        <v>435</v>
      </c>
      <c r="H202" s="33">
        <v>17418064.08</v>
      </c>
      <c r="I202" s="33">
        <v>17083539.39</v>
      </c>
      <c r="J202" s="33">
        <v>7605484.98</v>
      </c>
      <c r="K202" s="33">
        <v>956006.78</v>
      </c>
      <c r="L202" s="33">
        <v>172337.71</v>
      </c>
      <c r="M202" s="33">
        <v>0</v>
      </c>
      <c r="N202" s="33">
        <v>8349709.92</v>
      </c>
      <c r="O202" s="33">
        <v>334524.69</v>
      </c>
      <c r="P202" s="33">
        <v>334524.69</v>
      </c>
    </row>
    <row r="203" spans="1:16" ht="12.75">
      <c r="A203" s="34">
        <v>6</v>
      </c>
      <c r="B203" s="34">
        <v>18</v>
      </c>
      <c r="C203" s="34">
        <v>5</v>
      </c>
      <c r="D203" s="35">
        <v>3</v>
      </c>
      <c r="E203" s="36"/>
      <c r="F203" s="31" t="s">
        <v>258</v>
      </c>
      <c r="G203" s="56" t="s">
        <v>436</v>
      </c>
      <c r="H203" s="33">
        <v>15233174.02</v>
      </c>
      <c r="I203" s="33">
        <v>14711565.01</v>
      </c>
      <c r="J203" s="33">
        <v>6440188.54</v>
      </c>
      <c r="K203" s="33">
        <v>367395</v>
      </c>
      <c r="L203" s="33">
        <v>491718.37</v>
      </c>
      <c r="M203" s="33">
        <v>0</v>
      </c>
      <c r="N203" s="33">
        <v>7412263.1</v>
      </c>
      <c r="O203" s="33">
        <v>521609.01</v>
      </c>
      <c r="P203" s="33">
        <v>521609.01</v>
      </c>
    </row>
    <row r="204" spans="1:16" ht="12.75">
      <c r="A204" s="34">
        <v>6</v>
      </c>
      <c r="B204" s="34">
        <v>18</v>
      </c>
      <c r="C204" s="34">
        <v>6</v>
      </c>
      <c r="D204" s="35">
        <v>3</v>
      </c>
      <c r="E204" s="36"/>
      <c r="F204" s="31" t="s">
        <v>258</v>
      </c>
      <c r="G204" s="56" t="s">
        <v>437</v>
      </c>
      <c r="H204" s="33">
        <v>16004308.67</v>
      </c>
      <c r="I204" s="33">
        <v>15394918.94</v>
      </c>
      <c r="J204" s="33">
        <v>7582733.4</v>
      </c>
      <c r="K204" s="33">
        <v>780205.94</v>
      </c>
      <c r="L204" s="33">
        <v>338818.39</v>
      </c>
      <c r="M204" s="33">
        <v>0</v>
      </c>
      <c r="N204" s="33">
        <v>6693161.21</v>
      </c>
      <c r="O204" s="33">
        <v>609389.73</v>
      </c>
      <c r="P204" s="33">
        <v>609389.73</v>
      </c>
    </row>
    <row r="205" spans="1:16" ht="12.75">
      <c r="A205" s="34">
        <v>6</v>
      </c>
      <c r="B205" s="34">
        <v>10</v>
      </c>
      <c r="C205" s="34">
        <v>3</v>
      </c>
      <c r="D205" s="35">
        <v>3</v>
      </c>
      <c r="E205" s="36"/>
      <c r="F205" s="31" t="s">
        <v>258</v>
      </c>
      <c r="G205" s="56" t="s">
        <v>438</v>
      </c>
      <c r="H205" s="33">
        <v>49018695.38</v>
      </c>
      <c r="I205" s="33">
        <v>46738142.08</v>
      </c>
      <c r="J205" s="33">
        <v>22551407.87</v>
      </c>
      <c r="K205" s="33">
        <v>3457763.33</v>
      </c>
      <c r="L205" s="33">
        <v>211819.73</v>
      </c>
      <c r="M205" s="33">
        <v>0</v>
      </c>
      <c r="N205" s="33">
        <v>20517151.15</v>
      </c>
      <c r="O205" s="33">
        <v>2280553.3</v>
      </c>
      <c r="P205" s="33">
        <v>2280553.3</v>
      </c>
    </row>
    <row r="206" spans="1:16" ht="12.75">
      <c r="A206" s="34">
        <v>6</v>
      </c>
      <c r="B206" s="34">
        <v>5</v>
      </c>
      <c r="C206" s="34">
        <v>6</v>
      </c>
      <c r="D206" s="35">
        <v>3</v>
      </c>
      <c r="E206" s="36"/>
      <c r="F206" s="31" t="s">
        <v>258</v>
      </c>
      <c r="G206" s="56" t="s">
        <v>439</v>
      </c>
      <c r="H206" s="33">
        <v>15865535.31</v>
      </c>
      <c r="I206" s="33">
        <v>15398711.28</v>
      </c>
      <c r="J206" s="33">
        <v>6678713.25</v>
      </c>
      <c r="K206" s="33">
        <v>669152.73</v>
      </c>
      <c r="L206" s="33">
        <v>193507.9</v>
      </c>
      <c r="M206" s="33">
        <v>0</v>
      </c>
      <c r="N206" s="33">
        <v>7857337.4</v>
      </c>
      <c r="O206" s="33">
        <v>466824.03</v>
      </c>
      <c r="P206" s="33">
        <v>466824.03</v>
      </c>
    </row>
    <row r="207" spans="1:16" ht="12.75">
      <c r="A207" s="34">
        <v>6</v>
      </c>
      <c r="B207" s="34">
        <v>14</v>
      </c>
      <c r="C207" s="34">
        <v>8</v>
      </c>
      <c r="D207" s="35">
        <v>3</v>
      </c>
      <c r="E207" s="36"/>
      <c r="F207" s="31" t="s">
        <v>258</v>
      </c>
      <c r="G207" s="56" t="s">
        <v>440</v>
      </c>
      <c r="H207" s="33">
        <v>25264181.57</v>
      </c>
      <c r="I207" s="33">
        <v>22919854.82</v>
      </c>
      <c r="J207" s="33">
        <v>11135558.08</v>
      </c>
      <c r="K207" s="33">
        <v>1179884.61</v>
      </c>
      <c r="L207" s="33">
        <v>106751.92</v>
      </c>
      <c r="M207" s="33">
        <v>0</v>
      </c>
      <c r="N207" s="33">
        <v>10497660.21</v>
      </c>
      <c r="O207" s="33">
        <v>2344326.75</v>
      </c>
      <c r="P207" s="33">
        <v>2344326.75</v>
      </c>
    </row>
    <row r="208" spans="1:16" ht="12.75">
      <c r="A208" s="34">
        <v>6</v>
      </c>
      <c r="B208" s="34">
        <v>12</v>
      </c>
      <c r="C208" s="34">
        <v>5</v>
      </c>
      <c r="D208" s="35">
        <v>3</v>
      </c>
      <c r="E208" s="36"/>
      <c r="F208" s="31" t="s">
        <v>258</v>
      </c>
      <c r="G208" s="56" t="s">
        <v>441</v>
      </c>
      <c r="H208" s="33">
        <v>43494809.19</v>
      </c>
      <c r="I208" s="33">
        <v>40434936.55</v>
      </c>
      <c r="J208" s="33">
        <v>15735415.73</v>
      </c>
      <c r="K208" s="33">
        <v>2791824.49</v>
      </c>
      <c r="L208" s="33">
        <v>138592.9</v>
      </c>
      <c r="M208" s="33">
        <v>0</v>
      </c>
      <c r="N208" s="33">
        <v>21769103.43</v>
      </c>
      <c r="O208" s="33">
        <v>3059872.64</v>
      </c>
      <c r="P208" s="33">
        <v>2909872.64</v>
      </c>
    </row>
    <row r="209" spans="1:16" ht="12.75">
      <c r="A209" s="34">
        <v>6</v>
      </c>
      <c r="B209" s="34">
        <v>8</v>
      </c>
      <c r="C209" s="34">
        <v>10</v>
      </c>
      <c r="D209" s="35">
        <v>3</v>
      </c>
      <c r="E209" s="36"/>
      <c r="F209" s="31" t="s">
        <v>258</v>
      </c>
      <c r="G209" s="56" t="s">
        <v>442</v>
      </c>
      <c r="H209" s="33">
        <v>12496821.57</v>
      </c>
      <c r="I209" s="33">
        <v>12125102.95</v>
      </c>
      <c r="J209" s="33">
        <v>5515897.01</v>
      </c>
      <c r="K209" s="33">
        <v>709748.09</v>
      </c>
      <c r="L209" s="33">
        <v>65627.8</v>
      </c>
      <c r="M209" s="33">
        <v>0</v>
      </c>
      <c r="N209" s="33">
        <v>5833830.05</v>
      </c>
      <c r="O209" s="33">
        <v>371718.62</v>
      </c>
      <c r="P209" s="33">
        <v>371718.62</v>
      </c>
    </row>
    <row r="210" spans="1:16" ht="12.75">
      <c r="A210" s="34">
        <v>6</v>
      </c>
      <c r="B210" s="34">
        <v>13</v>
      </c>
      <c r="C210" s="34">
        <v>4</v>
      </c>
      <c r="D210" s="35">
        <v>3</v>
      </c>
      <c r="E210" s="36"/>
      <c r="F210" s="31" t="s">
        <v>258</v>
      </c>
      <c r="G210" s="56" t="s">
        <v>443</v>
      </c>
      <c r="H210" s="33">
        <v>35192437.56</v>
      </c>
      <c r="I210" s="33">
        <v>33963209.31</v>
      </c>
      <c r="J210" s="33">
        <v>15065785.41</v>
      </c>
      <c r="K210" s="33">
        <v>1492119.13</v>
      </c>
      <c r="L210" s="33">
        <v>244048.75</v>
      </c>
      <c r="M210" s="33">
        <v>0</v>
      </c>
      <c r="N210" s="33">
        <v>17161256.02</v>
      </c>
      <c r="O210" s="33">
        <v>1229228.25</v>
      </c>
      <c r="P210" s="33">
        <v>1229228.25</v>
      </c>
    </row>
    <row r="211" spans="1:16" ht="12.75">
      <c r="A211" s="34">
        <v>6</v>
      </c>
      <c r="B211" s="34">
        <v>17</v>
      </c>
      <c r="C211" s="34">
        <v>3</v>
      </c>
      <c r="D211" s="35">
        <v>3</v>
      </c>
      <c r="E211" s="36"/>
      <c r="F211" s="31" t="s">
        <v>258</v>
      </c>
      <c r="G211" s="56" t="s">
        <v>444</v>
      </c>
      <c r="H211" s="33">
        <v>23479624.1</v>
      </c>
      <c r="I211" s="33">
        <v>22618812.09</v>
      </c>
      <c r="J211" s="33">
        <v>8147604.63</v>
      </c>
      <c r="K211" s="33">
        <v>1321635.86</v>
      </c>
      <c r="L211" s="33">
        <v>205834.81</v>
      </c>
      <c r="M211" s="33">
        <v>0</v>
      </c>
      <c r="N211" s="33">
        <v>12943736.79</v>
      </c>
      <c r="O211" s="33">
        <v>860812.01</v>
      </c>
      <c r="P211" s="33">
        <v>860812.01</v>
      </c>
    </row>
    <row r="212" spans="1:16" ht="12.75">
      <c r="A212" s="34">
        <v>6</v>
      </c>
      <c r="B212" s="34">
        <v>12</v>
      </c>
      <c r="C212" s="34">
        <v>6</v>
      </c>
      <c r="D212" s="35">
        <v>3</v>
      </c>
      <c r="E212" s="36"/>
      <c r="F212" s="31" t="s">
        <v>258</v>
      </c>
      <c r="G212" s="56" t="s">
        <v>445</v>
      </c>
      <c r="H212" s="33">
        <v>29633905.31</v>
      </c>
      <c r="I212" s="33">
        <v>28572791.61</v>
      </c>
      <c r="J212" s="33">
        <v>12017936.71</v>
      </c>
      <c r="K212" s="33">
        <v>1901211.89</v>
      </c>
      <c r="L212" s="33">
        <v>170192.57</v>
      </c>
      <c r="M212" s="33">
        <v>0</v>
      </c>
      <c r="N212" s="33">
        <v>14483450.44</v>
      </c>
      <c r="O212" s="33">
        <v>1061113.7</v>
      </c>
      <c r="P212" s="33">
        <v>1061113.7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258</v>
      </c>
      <c r="G213" s="56" t="s">
        <v>446</v>
      </c>
      <c r="H213" s="33">
        <v>46944667.84</v>
      </c>
      <c r="I213" s="33">
        <v>45680956.75</v>
      </c>
      <c r="J213" s="33">
        <v>21022916.86</v>
      </c>
      <c r="K213" s="33">
        <v>2289645.16</v>
      </c>
      <c r="L213" s="33">
        <v>221307.13</v>
      </c>
      <c r="M213" s="33">
        <v>0</v>
      </c>
      <c r="N213" s="33">
        <v>22147087.6</v>
      </c>
      <c r="O213" s="33">
        <v>1263711.09</v>
      </c>
      <c r="P213" s="33">
        <v>1228711.09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258</v>
      </c>
      <c r="G214" s="56" t="s">
        <v>447</v>
      </c>
      <c r="H214" s="33">
        <v>18598272.74</v>
      </c>
      <c r="I214" s="33">
        <v>16924686.88</v>
      </c>
      <c r="J214" s="33">
        <v>6588738.34</v>
      </c>
      <c r="K214" s="33">
        <v>574194.51</v>
      </c>
      <c r="L214" s="33">
        <v>84877.56</v>
      </c>
      <c r="M214" s="33">
        <v>0</v>
      </c>
      <c r="N214" s="33">
        <v>9676876.47</v>
      </c>
      <c r="O214" s="33">
        <v>1673585.86</v>
      </c>
      <c r="P214" s="33">
        <v>1673585.86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258</v>
      </c>
      <c r="G215" s="56" t="s">
        <v>448</v>
      </c>
      <c r="H215" s="33">
        <v>24272519.11</v>
      </c>
      <c r="I215" s="33">
        <v>22375457.61</v>
      </c>
      <c r="J215" s="33">
        <v>8870826.21</v>
      </c>
      <c r="K215" s="33">
        <v>2367779.28</v>
      </c>
      <c r="L215" s="33">
        <v>60718.78</v>
      </c>
      <c r="M215" s="33">
        <v>0</v>
      </c>
      <c r="N215" s="33">
        <v>11076133.34</v>
      </c>
      <c r="O215" s="33">
        <v>1897061.5</v>
      </c>
      <c r="P215" s="33">
        <v>1827061.5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258</v>
      </c>
      <c r="G216" s="56" t="s">
        <v>449</v>
      </c>
      <c r="H216" s="33">
        <v>16734085.96</v>
      </c>
      <c r="I216" s="33">
        <v>16231737.56</v>
      </c>
      <c r="J216" s="33">
        <v>7268079.98</v>
      </c>
      <c r="K216" s="33">
        <v>680050</v>
      </c>
      <c r="L216" s="33">
        <v>101209.04</v>
      </c>
      <c r="M216" s="33">
        <v>0</v>
      </c>
      <c r="N216" s="33">
        <v>8182398.54</v>
      </c>
      <c r="O216" s="33">
        <v>502348.4</v>
      </c>
      <c r="P216" s="33">
        <v>502348.4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258</v>
      </c>
      <c r="G217" s="56" t="s">
        <v>450</v>
      </c>
      <c r="H217" s="33">
        <v>14788317.14</v>
      </c>
      <c r="I217" s="33">
        <v>14180909.16</v>
      </c>
      <c r="J217" s="33">
        <v>6613153.71</v>
      </c>
      <c r="K217" s="33">
        <v>395891.6</v>
      </c>
      <c r="L217" s="33">
        <v>184687.78</v>
      </c>
      <c r="M217" s="33">
        <v>0</v>
      </c>
      <c r="N217" s="33">
        <v>6987176.07</v>
      </c>
      <c r="O217" s="33">
        <v>607407.98</v>
      </c>
      <c r="P217" s="33">
        <v>504999.98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258</v>
      </c>
      <c r="G218" s="56" t="s">
        <v>451</v>
      </c>
      <c r="H218" s="33">
        <v>20853543.65</v>
      </c>
      <c r="I218" s="33">
        <v>20158597.83</v>
      </c>
      <c r="J218" s="33">
        <v>9247932.55</v>
      </c>
      <c r="K218" s="33">
        <v>1157585.93</v>
      </c>
      <c r="L218" s="33">
        <v>140086.4</v>
      </c>
      <c r="M218" s="33">
        <v>0</v>
      </c>
      <c r="N218" s="33">
        <v>9612992.95</v>
      </c>
      <c r="O218" s="33">
        <v>694945.82</v>
      </c>
      <c r="P218" s="33">
        <v>694945.82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258</v>
      </c>
      <c r="G219" s="56" t="s">
        <v>452</v>
      </c>
      <c r="H219" s="33">
        <v>17131617.25</v>
      </c>
      <c r="I219" s="33">
        <v>15472529.09</v>
      </c>
      <c r="J219" s="33">
        <v>6589397.57</v>
      </c>
      <c r="K219" s="33">
        <v>1247543.17</v>
      </c>
      <c r="L219" s="33">
        <v>190482.71</v>
      </c>
      <c r="M219" s="33">
        <v>0</v>
      </c>
      <c r="N219" s="33">
        <v>7445105.64</v>
      </c>
      <c r="O219" s="33">
        <v>1659088.16</v>
      </c>
      <c r="P219" s="33">
        <v>1659088.16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453</v>
      </c>
      <c r="G220" s="56" t="s">
        <v>454</v>
      </c>
      <c r="H220" s="33">
        <v>186991880.49</v>
      </c>
      <c r="I220" s="33">
        <v>181770549.7</v>
      </c>
      <c r="J220" s="33">
        <v>84128802.97</v>
      </c>
      <c r="K220" s="33">
        <v>24951458.55</v>
      </c>
      <c r="L220" s="33">
        <v>1286140.39</v>
      </c>
      <c r="M220" s="33">
        <v>0</v>
      </c>
      <c r="N220" s="33">
        <v>71404147.79</v>
      </c>
      <c r="O220" s="33">
        <v>5221330.79</v>
      </c>
      <c r="P220" s="33">
        <v>5221330.79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453</v>
      </c>
      <c r="G221" s="56" t="s">
        <v>455</v>
      </c>
      <c r="H221" s="33">
        <v>227013036.79</v>
      </c>
      <c r="I221" s="33">
        <v>217677290.08</v>
      </c>
      <c r="J221" s="33">
        <v>106090720.41</v>
      </c>
      <c r="K221" s="33">
        <v>26159390.45</v>
      </c>
      <c r="L221" s="33">
        <v>2460785.94</v>
      </c>
      <c r="M221" s="33">
        <v>0</v>
      </c>
      <c r="N221" s="33">
        <v>82966393.28</v>
      </c>
      <c r="O221" s="33">
        <v>9335746.71</v>
      </c>
      <c r="P221" s="33">
        <v>5645746.71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453</v>
      </c>
      <c r="G222" s="56" t="s">
        <v>456</v>
      </c>
      <c r="H222" s="33">
        <v>1383708357.37</v>
      </c>
      <c r="I222" s="33">
        <v>1240736588.85</v>
      </c>
      <c r="J222" s="33">
        <v>515282019.36</v>
      </c>
      <c r="K222" s="33">
        <v>135947991.8</v>
      </c>
      <c r="L222" s="33">
        <v>20306466.99</v>
      </c>
      <c r="M222" s="33">
        <v>0</v>
      </c>
      <c r="N222" s="33">
        <v>569200110.7</v>
      </c>
      <c r="O222" s="33">
        <v>142971768.52</v>
      </c>
      <c r="P222" s="33">
        <v>122922168.52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453</v>
      </c>
      <c r="G223" s="56" t="s">
        <v>457</v>
      </c>
      <c r="H223" s="33">
        <v>249417715.87</v>
      </c>
      <c r="I223" s="33">
        <v>237204758.4</v>
      </c>
      <c r="J223" s="33">
        <v>112923347.25</v>
      </c>
      <c r="K223" s="33">
        <v>35000794.05</v>
      </c>
      <c r="L223" s="33">
        <v>1642480.31</v>
      </c>
      <c r="M223" s="33">
        <v>0</v>
      </c>
      <c r="N223" s="33">
        <v>87638136.79</v>
      </c>
      <c r="O223" s="33">
        <v>12212957.47</v>
      </c>
      <c r="P223" s="33">
        <v>11912916.94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458</v>
      </c>
      <c r="G224" s="56" t="s">
        <v>459</v>
      </c>
      <c r="H224" s="33">
        <v>56582647.1</v>
      </c>
      <c r="I224" s="33">
        <v>55315427.97</v>
      </c>
      <c r="J224" s="33">
        <v>34043893.2</v>
      </c>
      <c r="K224" s="33">
        <v>1978641.88</v>
      </c>
      <c r="L224" s="33">
        <v>204268.61</v>
      </c>
      <c r="M224" s="33">
        <v>0</v>
      </c>
      <c r="N224" s="33">
        <v>19088624.28</v>
      </c>
      <c r="O224" s="33">
        <v>1267219.13</v>
      </c>
      <c r="P224" s="33">
        <v>1267219.13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458</v>
      </c>
      <c r="G225" s="56" t="s">
        <v>460</v>
      </c>
      <c r="H225" s="33">
        <v>64039525.01</v>
      </c>
      <c r="I225" s="33">
        <v>59183028.96</v>
      </c>
      <c r="J225" s="33">
        <v>41118259.25</v>
      </c>
      <c r="K225" s="33">
        <v>3933331.22</v>
      </c>
      <c r="L225" s="33">
        <v>367311.54</v>
      </c>
      <c r="M225" s="33">
        <v>0</v>
      </c>
      <c r="N225" s="33">
        <v>13764126.95</v>
      </c>
      <c r="O225" s="33">
        <v>4856496.05</v>
      </c>
      <c r="P225" s="33">
        <v>4856496.05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458</v>
      </c>
      <c r="G226" s="56" t="s">
        <v>461</v>
      </c>
      <c r="H226" s="33">
        <v>46576116.4</v>
      </c>
      <c r="I226" s="33">
        <v>36733832.07</v>
      </c>
      <c r="J226" s="33">
        <v>20068630.41</v>
      </c>
      <c r="K226" s="33">
        <v>3230048.7</v>
      </c>
      <c r="L226" s="33">
        <v>218963.45</v>
      </c>
      <c r="M226" s="33">
        <v>0</v>
      </c>
      <c r="N226" s="33">
        <v>13216189.51</v>
      </c>
      <c r="O226" s="33">
        <v>9842284.33</v>
      </c>
      <c r="P226" s="33">
        <v>9842284.33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458</v>
      </c>
      <c r="G227" s="56" t="s">
        <v>462</v>
      </c>
      <c r="H227" s="33">
        <v>38553851.65</v>
      </c>
      <c r="I227" s="33">
        <v>38254552.61</v>
      </c>
      <c r="J227" s="33">
        <v>22959120.37</v>
      </c>
      <c r="K227" s="33">
        <v>1450302.3</v>
      </c>
      <c r="L227" s="33">
        <v>76343.01</v>
      </c>
      <c r="M227" s="33">
        <v>0</v>
      </c>
      <c r="N227" s="33">
        <v>13768786.93</v>
      </c>
      <c r="O227" s="33">
        <v>299299.04</v>
      </c>
      <c r="P227" s="33">
        <v>299299.04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458</v>
      </c>
      <c r="G228" s="56" t="s">
        <v>463</v>
      </c>
      <c r="H228" s="33">
        <v>30313174.31</v>
      </c>
      <c r="I228" s="33">
        <v>27785089.81</v>
      </c>
      <c r="J228" s="33">
        <v>19389118.48</v>
      </c>
      <c r="K228" s="33">
        <v>238535</v>
      </c>
      <c r="L228" s="33">
        <v>213988.11</v>
      </c>
      <c r="M228" s="33">
        <v>0</v>
      </c>
      <c r="N228" s="33">
        <v>7943448.22</v>
      </c>
      <c r="O228" s="33">
        <v>2528084.5</v>
      </c>
      <c r="P228" s="33">
        <v>2528084.5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458</v>
      </c>
      <c r="G229" s="56" t="s">
        <v>464</v>
      </c>
      <c r="H229" s="33">
        <v>48904104.73</v>
      </c>
      <c r="I229" s="33">
        <v>46348872.77</v>
      </c>
      <c r="J229" s="33">
        <v>31501573.42</v>
      </c>
      <c r="K229" s="33">
        <v>2999282.8</v>
      </c>
      <c r="L229" s="33">
        <v>283503.61</v>
      </c>
      <c r="M229" s="33">
        <v>0</v>
      </c>
      <c r="N229" s="33">
        <v>11564512.94</v>
      </c>
      <c r="O229" s="33">
        <v>2555231.96</v>
      </c>
      <c r="P229" s="33">
        <v>2555231.96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458</v>
      </c>
      <c r="G230" s="56" t="s">
        <v>465</v>
      </c>
      <c r="H230" s="33">
        <v>64293295.13</v>
      </c>
      <c r="I230" s="33">
        <v>61302271.87</v>
      </c>
      <c r="J230" s="33">
        <v>41126826.57</v>
      </c>
      <c r="K230" s="33">
        <v>3738726.05</v>
      </c>
      <c r="L230" s="33">
        <v>350428.47</v>
      </c>
      <c r="M230" s="33">
        <v>0</v>
      </c>
      <c r="N230" s="33">
        <v>16086290.78</v>
      </c>
      <c r="O230" s="33">
        <v>2991023.26</v>
      </c>
      <c r="P230" s="33">
        <v>2991023.26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458</v>
      </c>
      <c r="G231" s="56" t="s">
        <v>466</v>
      </c>
      <c r="H231" s="33">
        <v>45659382.68</v>
      </c>
      <c r="I231" s="33">
        <v>45300979.92</v>
      </c>
      <c r="J231" s="33">
        <v>28750849.08</v>
      </c>
      <c r="K231" s="33">
        <v>2660643.84</v>
      </c>
      <c r="L231" s="33">
        <v>868150.72</v>
      </c>
      <c r="M231" s="33">
        <v>0</v>
      </c>
      <c r="N231" s="33">
        <v>13021336.28</v>
      </c>
      <c r="O231" s="33">
        <v>358402.76</v>
      </c>
      <c r="P231" s="33">
        <v>358402.76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458</v>
      </c>
      <c r="G232" s="56" t="s">
        <v>467</v>
      </c>
      <c r="H232" s="33">
        <v>73628911.96</v>
      </c>
      <c r="I232" s="33">
        <v>67938358.59</v>
      </c>
      <c r="J232" s="33">
        <v>40871749.36</v>
      </c>
      <c r="K232" s="33">
        <v>1965539.59</v>
      </c>
      <c r="L232" s="33">
        <v>949579.89</v>
      </c>
      <c r="M232" s="33">
        <v>0</v>
      </c>
      <c r="N232" s="33">
        <v>24151489.75</v>
      </c>
      <c r="O232" s="33">
        <v>5690553.37</v>
      </c>
      <c r="P232" s="33">
        <v>5690553.37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458</v>
      </c>
      <c r="G233" s="56" t="s">
        <v>468</v>
      </c>
      <c r="H233" s="33">
        <v>35748249.79</v>
      </c>
      <c r="I233" s="33">
        <v>34099890.18</v>
      </c>
      <c r="J233" s="33">
        <v>23245566.58</v>
      </c>
      <c r="K233" s="33">
        <v>885761.74</v>
      </c>
      <c r="L233" s="33">
        <v>237838.55</v>
      </c>
      <c r="M233" s="33">
        <v>0</v>
      </c>
      <c r="N233" s="33">
        <v>9730723.31</v>
      </c>
      <c r="O233" s="33">
        <v>1648359.61</v>
      </c>
      <c r="P233" s="33">
        <v>1648359.61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458</v>
      </c>
      <c r="G234" s="56" t="s">
        <v>469</v>
      </c>
      <c r="H234" s="33">
        <v>67288431.23</v>
      </c>
      <c r="I234" s="33">
        <v>60293022.01</v>
      </c>
      <c r="J234" s="33">
        <v>40217735.11</v>
      </c>
      <c r="K234" s="33">
        <v>3231474.73</v>
      </c>
      <c r="L234" s="33">
        <v>814047.12</v>
      </c>
      <c r="M234" s="33">
        <v>0</v>
      </c>
      <c r="N234" s="33">
        <v>16029765.05</v>
      </c>
      <c r="O234" s="33">
        <v>6995409.22</v>
      </c>
      <c r="P234" s="33">
        <v>6995409.22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458</v>
      </c>
      <c r="G235" s="56" t="s">
        <v>470</v>
      </c>
      <c r="H235" s="33">
        <v>29868978.65</v>
      </c>
      <c r="I235" s="33">
        <v>27625555</v>
      </c>
      <c r="J235" s="33">
        <v>17983602.51</v>
      </c>
      <c r="K235" s="33">
        <v>1747822.8</v>
      </c>
      <c r="L235" s="33">
        <v>221367.46</v>
      </c>
      <c r="M235" s="33">
        <v>0</v>
      </c>
      <c r="N235" s="33">
        <v>7672762.23</v>
      </c>
      <c r="O235" s="33">
        <v>2243423.65</v>
      </c>
      <c r="P235" s="33">
        <v>2243423.65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458</v>
      </c>
      <c r="G236" s="56" t="s">
        <v>471</v>
      </c>
      <c r="H236" s="33">
        <v>23679303.78</v>
      </c>
      <c r="I236" s="33">
        <v>18739303</v>
      </c>
      <c r="J236" s="33">
        <v>12125095.67</v>
      </c>
      <c r="K236" s="33">
        <v>743808.76</v>
      </c>
      <c r="L236" s="33">
        <v>154379.96</v>
      </c>
      <c r="M236" s="33">
        <v>0</v>
      </c>
      <c r="N236" s="33">
        <v>5716018.61</v>
      </c>
      <c r="O236" s="33">
        <v>4940000.78</v>
      </c>
      <c r="P236" s="33">
        <v>4940000.78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458</v>
      </c>
      <c r="G237" s="56" t="s">
        <v>472</v>
      </c>
      <c r="H237" s="33">
        <v>74896763.94</v>
      </c>
      <c r="I237" s="33">
        <v>70461662.25</v>
      </c>
      <c r="J237" s="33">
        <v>48493612.25</v>
      </c>
      <c r="K237" s="33">
        <v>5877042.13</v>
      </c>
      <c r="L237" s="33">
        <v>80516.41</v>
      </c>
      <c r="M237" s="33">
        <v>0</v>
      </c>
      <c r="N237" s="33">
        <v>16010491.46</v>
      </c>
      <c r="O237" s="33">
        <v>4435101.69</v>
      </c>
      <c r="P237" s="33">
        <v>4435101.69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458</v>
      </c>
      <c r="G238" s="56" t="s">
        <v>473</v>
      </c>
      <c r="H238" s="33">
        <v>35338147.42</v>
      </c>
      <c r="I238" s="33">
        <v>32354969.47</v>
      </c>
      <c r="J238" s="33">
        <v>22464358.21</v>
      </c>
      <c r="K238" s="33">
        <v>1006666.71</v>
      </c>
      <c r="L238" s="33">
        <v>170410.44</v>
      </c>
      <c r="M238" s="33">
        <v>0</v>
      </c>
      <c r="N238" s="33">
        <v>8713534.11</v>
      </c>
      <c r="O238" s="33">
        <v>2983177.95</v>
      </c>
      <c r="P238" s="33">
        <v>2983177.95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458</v>
      </c>
      <c r="G239" s="56" t="s">
        <v>474</v>
      </c>
      <c r="H239" s="33">
        <v>38945424.2</v>
      </c>
      <c r="I239" s="33">
        <v>34706483.18</v>
      </c>
      <c r="J239" s="33">
        <v>24122979.46</v>
      </c>
      <c r="K239" s="33">
        <v>1540677.15</v>
      </c>
      <c r="L239" s="33">
        <v>173906.47</v>
      </c>
      <c r="M239" s="33">
        <v>0</v>
      </c>
      <c r="N239" s="33">
        <v>8868920.1</v>
      </c>
      <c r="O239" s="33">
        <v>4238941.02</v>
      </c>
      <c r="P239" s="33">
        <v>4238941.02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458</v>
      </c>
      <c r="G240" s="56" t="s">
        <v>475</v>
      </c>
      <c r="H240" s="33">
        <v>42218633.42</v>
      </c>
      <c r="I240" s="33">
        <v>40155845.98</v>
      </c>
      <c r="J240" s="33">
        <v>27672227.73</v>
      </c>
      <c r="K240" s="33">
        <v>1644015.64</v>
      </c>
      <c r="L240" s="33">
        <v>4117.97</v>
      </c>
      <c r="M240" s="33">
        <v>0</v>
      </c>
      <c r="N240" s="33">
        <v>10835484.64</v>
      </c>
      <c r="O240" s="33">
        <v>2062787.44</v>
      </c>
      <c r="P240" s="33">
        <v>2062787.44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458</v>
      </c>
      <c r="G241" s="56" t="s">
        <v>476</v>
      </c>
      <c r="H241" s="33">
        <v>49530422.89</v>
      </c>
      <c r="I241" s="33">
        <v>46674697.12</v>
      </c>
      <c r="J241" s="33">
        <v>30341493.26</v>
      </c>
      <c r="K241" s="33">
        <v>4107013.34</v>
      </c>
      <c r="L241" s="33">
        <v>609500.35</v>
      </c>
      <c r="M241" s="33">
        <v>0</v>
      </c>
      <c r="N241" s="33">
        <v>11616690.17</v>
      </c>
      <c r="O241" s="33">
        <v>2855725.77</v>
      </c>
      <c r="P241" s="33">
        <v>2855725.77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458</v>
      </c>
      <c r="G242" s="56" t="s">
        <v>477</v>
      </c>
      <c r="H242" s="33">
        <v>33071959.39</v>
      </c>
      <c r="I242" s="33">
        <v>32577906.42</v>
      </c>
      <c r="J242" s="33">
        <v>21119962.31</v>
      </c>
      <c r="K242" s="33">
        <v>1737261.95</v>
      </c>
      <c r="L242" s="33">
        <v>241493.25</v>
      </c>
      <c r="M242" s="33">
        <v>0</v>
      </c>
      <c r="N242" s="33">
        <v>9479188.91</v>
      </c>
      <c r="O242" s="33">
        <v>494052.97</v>
      </c>
      <c r="P242" s="33">
        <v>494052.97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458</v>
      </c>
      <c r="G243" s="56" t="s">
        <v>478</v>
      </c>
      <c r="H243" s="33">
        <v>35786129.25</v>
      </c>
      <c r="I243" s="33">
        <v>34834790.18</v>
      </c>
      <c r="J243" s="33">
        <v>20552598.1</v>
      </c>
      <c r="K243" s="33">
        <v>4196304.72</v>
      </c>
      <c r="L243" s="33">
        <v>127905.63</v>
      </c>
      <c r="M243" s="33">
        <v>0</v>
      </c>
      <c r="N243" s="33">
        <v>9957981.73</v>
      </c>
      <c r="O243" s="33">
        <v>951339.07</v>
      </c>
      <c r="P243" s="33">
        <v>951339.07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479</v>
      </c>
      <c r="G244" s="56" t="s">
        <v>480</v>
      </c>
      <c r="H244" s="33">
        <v>447497338.36</v>
      </c>
      <c r="I244" s="33">
        <v>346314901.17</v>
      </c>
      <c r="J244" s="33">
        <v>125585287.85</v>
      </c>
      <c r="K244" s="33">
        <v>125660232.09</v>
      </c>
      <c r="L244" s="33">
        <v>15271805.73</v>
      </c>
      <c r="M244" s="33">
        <v>0</v>
      </c>
      <c r="N244" s="33">
        <v>79797575.5</v>
      </c>
      <c r="O244" s="33">
        <v>101182437.19</v>
      </c>
      <c r="P244" s="33">
        <v>86726437.19</v>
      </c>
    </row>
    <row r="245" spans="1:16" ht="12.75">
      <c r="A245" s="34">
        <v>6</v>
      </c>
      <c r="B245" s="34">
        <v>8</v>
      </c>
      <c r="C245" s="34">
        <v>1</v>
      </c>
      <c r="D245" s="35" t="s">
        <v>481</v>
      </c>
      <c r="E245" s="36">
        <v>271</v>
      </c>
      <c r="F245" s="31" t="s">
        <v>481</v>
      </c>
      <c r="G245" s="56" t="s">
        <v>482</v>
      </c>
      <c r="H245" s="33">
        <v>408729.18</v>
      </c>
      <c r="I245" s="33">
        <v>408729.18</v>
      </c>
      <c r="J245" s="33">
        <v>70714.83</v>
      </c>
      <c r="K245" s="33">
        <v>0</v>
      </c>
      <c r="L245" s="33">
        <v>67931.51</v>
      </c>
      <c r="M245" s="33">
        <v>0</v>
      </c>
      <c r="N245" s="33">
        <v>270082.84</v>
      </c>
      <c r="O245" s="33">
        <v>0</v>
      </c>
      <c r="P245" s="33">
        <v>0</v>
      </c>
    </row>
    <row r="246" spans="1:16" ht="25.5">
      <c r="A246" s="34">
        <v>6</v>
      </c>
      <c r="B246" s="34">
        <v>19</v>
      </c>
      <c r="C246" s="34">
        <v>1</v>
      </c>
      <c r="D246" s="35" t="s">
        <v>481</v>
      </c>
      <c r="E246" s="36">
        <v>270</v>
      </c>
      <c r="F246" s="31" t="s">
        <v>481</v>
      </c>
      <c r="G246" s="56" t="s">
        <v>483</v>
      </c>
      <c r="H246" s="33">
        <v>2365562.78</v>
      </c>
      <c r="I246" s="33">
        <v>2230603.93</v>
      </c>
      <c r="J246" s="33">
        <v>238354.67</v>
      </c>
      <c r="K246" s="33">
        <v>0</v>
      </c>
      <c r="L246" s="33">
        <v>70529.81</v>
      </c>
      <c r="M246" s="33">
        <v>0</v>
      </c>
      <c r="N246" s="33">
        <v>1921719.45</v>
      </c>
      <c r="O246" s="33">
        <v>134958.85</v>
      </c>
      <c r="P246" s="33">
        <v>134958.85</v>
      </c>
    </row>
    <row r="247" spans="1:16" ht="12.75">
      <c r="A247" s="34">
        <v>6</v>
      </c>
      <c r="B247" s="34">
        <v>7</v>
      </c>
      <c r="C247" s="34">
        <v>1</v>
      </c>
      <c r="D247" s="35" t="s">
        <v>481</v>
      </c>
      <c r="E247" s="36">
        <v>187</v>
      </c>
      <c r="F247" s="31" t="s">
        <v>481</v>
      </c>
      <c r="G247" s="56" t="s">
        <v>484</v>
      </c>
      <c r="H247" s="33">
        <v>2108835.77</v>
      </c>
      <c r="I247" s="33">
        <v>2059881.77</v>
      </c>
      <c r="J247" s="33">
        <v>143942.63</v>
      </c>
      <c r="K247" s="33">
        <v>0</v>
      </c>
      <c r="L247" s="33">
        <v>0</v>
      </c>
      <c r="M247" s="33">
        <v>0</v>
      </c>
      <c r="N247" s="33">
        <v>1915939.14</v>
      </c>
      <c r="O247" s="33">
        <v>48954</v>
      </c>
      <c r="P247" s="33">
        <v>48954</v>
      </c>
    </row>
    <row r="248" spans="1:16" ht="12.75">
      <c r="A248" s="34">
        <v>6</v>
      </c>
      <c r="B248" s="34">
        <v>1</v>
      </c>
      <c r="C248" s="34">
        <v>1</v>
      </c>
      <c r="D248" s="35" t="s">
        <v>481</v>
      </c>
      <c r="E248" s="36">
        <v>188</v>
      </c>
      <c r="F248" s="31" t="s">
        <v>481</v>
      </c>
      <c r="G248" s="56" t="s">
        <v>484</v>
      </c>
      <c r="H248" s="33">
        <v>137908.72</v>
      </c>
      <c r="I248" s="33">
        <v>137908.72</v>
      </c>
      <c r="J248" s="33">
        <v>29328.19</v>
      </c>
      <c r="K248" s="33">
        <v>0</v>
      </c>
      <c r="L248" s="33">
        <v>0</v>
      </c>
      <c r="M248" s="33">
        <v>0</v>
      </c>
      <c r="N248" s="33">
        <v>108580.53</v>
      </c>
      <c r="O248" s="33">
        <v>0</v>
      </c>
      <c r="P248" s="33">
        <v>0</v>
      </c>
    </row>
    <row r="249" spans="1:16" ht="25.5">
      <c r="A249" s="34">
        <v>6</v>
      </c>
      <c r="B249" s="34">
        <v>2</v>
      </c>
      <c r="C249" s="34">
        <v>1</v>
      </c>
      <c r="D249" s="35" t="s">
        <v>481</v>
      </c>
      <c r="E249" s="36">
        <v>221</v>
      </c>
      <c r="F249" s="31" t="s">
        <v>481</v>
      </c>
      <c r="G249" s="56" t="s">
        <v>485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</row>
    <row r="250" spans="1:16" ht="25.5">
      <c r="A250" s="34">
        <v>6</v>
      </c>
      <c r="B250" s="34">
        <v>13</v>
      </c>
      <c r="C250" s="34">
        <v>4</v>
      </c>
      <c r="D250" s="35" t="s">
        <v>481</v>
      </c>
      <c r="E250" s="36">
        <v>186</v>
      </c>
      <c r="F250" s="31" t="s">
        <v>481</v>
      </c>
      <c r="G250" s="56" t="s">
        <v>486</v>
      </c>
      <c r="H250" s="33">
        <v>1288</v>
      </c>
      <c r="I250" s="33">
        <v>1288</v>
      </c>
      <c r="J250" s="33">
        <v>0</v>
      </c>
      <c r="K250" s="33">
        <v>0</v>
      </c>
      <c r="L250" s="33">
        <v>0</v>
      </c>
      <c r="M250" s="33">
        <v>0</v>
      </c>
      <c r="N250" s="33">
        <v>1288</v>
      </c>
      <c r="O250" s="33">
        <v>0</v>
      </c>
      <c r="P250" s="33">
        <v>0</v>
      </c>
    </row>
    <row r="251" spans="1:16" ht="25.5">
      <c r="A251" s="34">
        <v>6</v>
      </c>
      <c r="B251" s="34">
        <v>4</v>
      </c>
      <c r="C251" s="34">
        <v>3</v>
      </c>
      <c r="D251" s="35" t="s">
        <v>481</v>
      </c>
      <c r="E251" s="36">
        <v>218</v>
      </c>
      <c r="F251" s="31" t="s">
        <v>481</v>
      </c>
      <c r="G251" s="56" t="s">
        <v>487</v>
      </c>
      <c r="H251" s="33">
        <v>12908</v>
      </c>
      <c r="I251" s="33">
        <v>12908</v>
      </c>
      <c r="J251" s="33">
        <v>3000</v>
      </c>
      <c r="K251" s="33">
        <v>0</v>
      </c>
      <c r="L251" s="33">
        <v>0</v>
      </c>
      <c r="M251" s="33">
        <v>0</v>
      </c>
      <c r="N251" s="33">
        <v>9908</v>
      </c>
      <c r="O251" s="33">
        <v>0</v>
      </c>
      <c r="P251" s="33">
        <v>0</v>
      </c>
    </row>
    <row r="252" spans="1:16" ht="12.75">
      <c r="A252" s="34">
        <v>6</v>
      </c>
      <c r="B252" s="34">
        <v>3</v>
      </c>
      <c r="C252" s="34">
        <v>3</v>
      </c>
      <c r="D252" s="35" t="s">
        <v>481</v>
      </c>
      <c r="E252" s="36">
        <v>122</v>
      </c>
      <c r="F252" s="31" t="s">
        <v>481</v>
      </c>
      <c r="G252" s="56" t="s">
        <v>488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</row>
    <row r="253" spans="1:16" ht="25.5">
      <c r="A253" s="34">
        <v>6</v>
      </c>
      <c r="B253" s="34">
        <v>15</v>
      </c>
      <c r="C253" s="34">
        <v>0</v>
      </c>
      <c r="D253" s="35" t="s">
        <v>481</v>
      </c>
      <c r="E253" s="36">
        <v>220</v>
      </c>
      <c r="F253" s="31" t="s">
        <v>481</v>
      </c>
      <c r="G253" s="56" t="s">
        <v>489</v>
      </c>
      <c r="H253" s="33">
        <v>62303.15</v>
      </c>
      <c r="I253" s="33">
        <v>62303.15</v>
      </c>
      <c r="J253" s="33">
        <v>29460.51</v>
      </c>
      <c r="K253" s="33">
        <v>0</v>
      </c>
      <c r="L253" s="33">
        <v>0</v>
      </c>
      <c r="M253" s="33">
        <v>0</v>
      </c>
      <c r="N253" s="33">
        <v>32842.64</v>
      </c>
      <c r="O253" s="33">
        <v>0</v>
      </c>
      <c r="P253" s="33">
        <v>0</v>
      </c>
    </row>
    <row r="254" spans="1:16" ht="12.75">
      <c r="A254" s="34">
        <v>6</v>
      </c>
      <c r="B254" s="34">
        <v>9</v>
      </c>
      <c r="C254" s="34">
        <v>1</v>
      </c>
      <c r="D254" s="35" t="s">
        <v>481</v>
      </c>
      <c r="E254" s="36">
        <v>140</v>
      </c>
      <c r="F254" s="31" t="s">
        <v>481</v>
      </c>
      <c r="G254" s="56" t="s">
        <v>490</v>
      </c>
      <c r="H254" s="33">
        <v>41393.27</v>
      </c>
      <c r="I254" s="33">
        <v>41393.27</v>
      </c>
      <c r="J254" s="33">
        <v>24673.22</v>
      </c>
      <c r="K254" s="33">
        <v>0</v>
      </c>
      <c r="L254" s="33">
        <v>0</v>
      </c>
      <c r="M254" s="33">
        <v>0</v>
      </c>
      <c r="N254" s="33">
        <v>16720.05</v>
      </c>
      <c r="O254" s="33">
        <v>0</v>
      </c>
      <c r="P254" s="33">
        <v>0</v>
      </c>
    </row>
    <row r="255" spans="1:16" ht="12.75">
      <c r="A255" s="34">
        <v>6</v>
      </c>
      <c r="B255" s="34">
        <v>62</v>
      </c>
      <c r="C255" s="34">
        <v>1</v>
      </c>
      <c r="D255" s="35" t="s">
        <v>481</v>
      </c>
      <c r="E255" s="36">
        <v>198</v>
      </c>
      <c r="F255" s="31" t="s">
        <v>481</v>
      </c>
      <c r="G255" s="56" t="s">
        <v>491</v>
      </c>
      <c r="H255" s="33">
        <v>30716.47</v>
      </c>
      <c r="I255" s="33">
        <v>30716.47</v>
      </c>
      <c r="J255" s="33">
        <v>12620</v>
      </c>
      <c r="K255" s="33">
        <v>0</v>
      </c>
      <c r="L255" s="33">
        <v>0</v>
      </c>
      <c r="M255" s="33">
        <v>0</v>
      </c>
      <c r="N255" s="33">
        <v>18096.47</v>
      </c>
      <c r="O255" s="33">
        <v>0</v>
      </c>
      <c r="P255" s="33">
        <v>0</v>
      </c>
    </row>
    <row r="256" spans="1:16" ht="12.75">
      <c r="A256" s="34">
        <v>6</v>
      </c>
      <c r="B256" s="34">
        <v>8</v>
      </c>
      <c r="C256" s="34">
        <v>1</v>
      </c>
      <c r="D256" s="35" t="s">
        <v>481</v>
      </c>
      <c r="E256" s="36">
        <v>265</v>
      </c>
      <c r="F256" s="31" t="s">
        <v>481</v>
      </c>
      <c r="G256" s="56" t="s">
        <v>492</v>
      </c>
      <c r="H256" s="33">
        <v>25101785.45</v>
      </c>
      <c r="I256" s="33">
        <v>4806708.75</v>
      </c>
      <c r="J256" s="33">
        <v>505539.54</v>
      </c>
      <c r="K256" s="33">
        <v>130000</v>
      </c>
      <c r="L256" s="33">
        <v>207453.24</v>
      </c>
      <c r="M256" s="33">
        <v>0</v>
      </c>
      <c r="N256" s="33">
        <v>3963715.97</v>
      </c>
      <c r="O256" s="33">
        <v>20295076.7</v>
      </c>
      <c r="P256" s="33">
        <v>20295076.7</v>
      </c>
    </row>
    <row r="257" spans="1:16" ht="12.75">
      <c r="A257" s="34">
        <v>6</v>
      </c>
      <c r="B257" s="34">
        <v>8</v>
      </c>
      <c r="C257" s="34">
        <v>7</v>
      </c>
      <c r="D257" s="35" t="s">
        <v>481</v>
      </c>
      <c r="E257" s="36">
        <v>244</v>
      </c>
      <c r="F257" s="31" t="s">
        <v>481</v>
      </c>
      <c r="G257" s="56" t="s">
        <v>493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Z254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8:26" ht="12.75">
      <c r="H1" s="19"/>
      <c r="U1" s="19"/>
      <c r="V1" s="19"/>
      <c r="W1" s="19"/>
      <c r="X1" s="19"/>
      <c r="Y1" s="19"/>
      <c r="Z1" s="19"/>
    </row>
    <row r="2" spans="1:23" s="19" customFormat="1" ht="18">
      <c r="A2" s="18" t="str">
        <f>'Spis tabel'!B11</f>
        <v>Tabela 9. Planowane wydatki budżetowe jst wg ważniejszych działów klasyfikacji budżetowej wg stanu na koniec  3 kwartału 2016 roku.</v>
      </c>
      <c r="H2" s="23"/>
      <c r="O2" s="18"/>
      <c r="W2" s="23"/>
    </row>
    <row r="3" spans="1:26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66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258</v>
      </c>
      <c r="G8" s="58" t="s">
        <v>259</v>
      </c>
      <c r="H8" s="49">
        <v>90727825.18</v>
      </c>
      <c r="I8" s="49">
        <v>6137.09</v>
      </c>
      <c r="J8" s="49">
        <v>0</v>
      </c>
      <c r="K8" s="49">
        <v>11986102</v>
      </c>
      <c r="L8" s="49">
        <v>0</v>
      </c>
      <c r="M8" s="49">
        <v>3040000</v>
      </c>
      <c r="N8" s="49">
        <v>6760495.9</v>
      </c>
      <c r="O8" s="49">
        <v>521900</v>
      </c>
      <c r="P8" s="49">
        <v>31780437.69</v>
      </c>
      <c r="Q8" s="49">
        <v>563000</v>
      </c>
      <c r="R8" s="49">
        <v>22370223</v>
      </c>
      <c r="S8" s="49">
        <v>130000</v>
      </c>
      <c r="T8" s="49">
        <v>786930</v>
      </c>
      <c r="U8" s="49">
        <v>5995250</v>
      </c>
      <c r="V8" s="49">
        <v>2869000</v>
      </c>
      <c r="W8" s="49">
        <v>2528800</v>
      </c>
      <c r="X8" s="49">
        <v>1389549.5</v>
      </c>
    </row>
    <row r="9" spans="1:24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258</v>
      </c>
      <c r="G9" s="58" t="s">
        <v>260</v>
      </c>
      <c r="H9" s="49">
        <v>54429568.15</v>
      </c>
      <c r="I9" s="49">
        <v>2906.23</v>
      </c>
      <c r="J9" s="49">
        <v>0</v>
      </c>
      <c r="K9" s="49">
        <v>3063106</v>
      </c>
      <c r="L9" s="49">
        <v>4500</v>
      </c>
      <c r="M9" s="49">
        <v>1336200</v>
      </c>
      <c r="N9" s="49">
        <v>5594784.84</v>
      </c>
      <c r="O9" s="49">
        <v>498500</v>
      </c>
      <c r="P9" s="49">
        <v>21100572.08</v>
      </c>
      <c r="Q9" s="49">
        <v>368000</v>
      </c>
      <c r="R9" s="49">
        <v>12401377</v>
      </c>
      <c r="S9" s="49">
        <v>812449</v>
      </c>
      <c r="T9" s="49">
        <v>2340571</v>
      </c>
      <c r="U9" s="49">
        <v>4030457</v>
      </c>
      <c r="V9" s="49">
        <v>1275000</v>
      </c>
      <c r="W9" s="49">
        <v>466000</v>
      </c>
      <c r="X9" s="49">
        <v>1135145</v>
      </c>
    </row>
    <row r="10" spans="1:24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258</v>
      </c>
      <c r="G10" s="58" t="s">
        <v>261</v>
      </c>
      <c r="H10" s="49">
        <v>59912033.26</v>
      </c>
      <c r="I10" s="49">
        <v>95350.88</v>
      </c>
      <c r="J10" s="49">
        <v>0</v>
      </c>
      <c r="K10" s="49">
        <v>1908613</v>
      </c>
      <c r="L10" s="49">
        <v>0</v>
      </c>
      <c r="M10" s="49">
        <v>3489900</v>
      </c>
      <c r="N10" s="49">
        <v>7452326</v>
      </c>
      <c r="O10" s="49">
        <v>133800</v>
      </c>
      <c r="P10" s="49">
        <v>19073367.38</v>
      </c>
      <c r="Q10" s="49">
        <v>295900</v>
      </c>
      <c r="R10" s="49">
        <v>16028111</v>
      </c>
      <c r="S10" s="49">
        <v>0</v>
      </c>
      <c r="T10" s="49">
        <v>947770</v>
      </c>
      <c r="U10" s="49">
        <v>4825682</v>
      </c>
      <c r="V10" s="49">
        <v>1723517</v>
      </c>
      <c r="W10" s="49">
        <v>2914090</v>
      </c>
      <c r="X10" s="49">
        <v>1023606</v>
      </c>
    </row>
    <row r="11" spans="1:24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258</v>
      </c>
      <c r="G11" s="58" t="s">
        <v>262</v>
      </c>
      <c r="H11" s="49">
        <v>65245376.78</v>
      </c>
      <c r="I11" s="49">
        <v>86023.72</v>
      </c>
      <c r="J11" s="49">
        <v>0</v>
      </c>
      <c r="K11" s="49">
        <v>5818237.5</v>
      </c>
      <c r="L11" s="49">
        <v>0</v>
      </c>
      <c r="M11" s="49">
        <v>1473000</v>
      </c>
      <c r="N11" s="49">
        <v>5055029</v>
      </c>
      <c r="O11" s="49">
        <v>637153</v>
      </c>
      <c r="P11" s="49">
        <v>21121671.88</v>
      </c>
      <c r="Q11" s="49">
        <v>378300</v>
      </c>
      <c r="R11" s="49">
        <v>17569700</v>
      </c>
      <c r="S11" s="49">
        <v>707650</v>
      </c>
      <c r="T11" s="49">
        <v>711007</v>
      </c>
      <c r="U11" s="49">
        <v>6962512.68</v>
      </c>
      <c r="V11" s="49">
        <v>1384152</v>
      </c>
      <c r="W11" s="49">
        <v>2488744</v>
      </c>
      <c r="X11" s="49">
        <v>852196</v>
      </c>
    </row>
    <row r="12" spans="1:24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258</v>
      </c>
      <c r="G12" s="58" t="s">
        <v>263</v>
      </c>
      <c r="H12" s="49">
        <v>110631388.37</v>
      </c>
      <c r="I12" s="49">
        <v>13013.95</v>
      </c>
      <c r="J12" s="49">
        <v>0</v>
      </c>
      <c r="K12" s="49">
        <v>6348392</v>
      </c>
      <c r="L12" s="49">
        <v>0</v>
      </c>
      <c r="M12" s="49">
        <v>2752333</v>
      </c>
      <c r="N12" s="49">
        <v>9114775.13</v>
      </c>
      <c r="O12" s="49">
        <v>1146000</v>
      </c>
      <c r="P12" s="49">
        <v>41421270.29</v>
      </c>
      <c r="Q12" s="49">
        <v>895500</v>
      </c>
      <c r="R12" s="49">
        <v>26929066</v>
      </c>
      <c r="S12" s="49">
        <v>611876</v>
      </c>
      <c r="T12" s="49">
        <v>1493864</v>
      </c>
      <c r="U12" s="49">
        <v>10316230</v>
      </c>
      <c r="V12" s="49">
        <v>2576800</v>
      </c>
      <c r="W12" s="49">
        <v>3540000</v>
      </c>
      <c r="X12" s="49">
        <v>3472268</v>
      </c>
    </row>
    <row r="13" spans="1:24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258</v>
      </c>
      <c r="G13" s="58" t="s">
        <v>264</v>
      </c>
      <c r="H13" s="49">
        <v>85043331.54</v>
      </c>
      <c r="I13" s="49">
        <v>9895.02</v>
      </c>
      <c r="J13" s="49">
        <v>0</v>
      </c>
      <c r="K13" s="49">
        <v>4621501</v>
      </c>
      <c r="L13" s="49">
        <v>0</v>
      </c>
      <c r="M13" s="49">
        <v>3094465</v>
      </c>
      <c r="N13" s="49">
        <v>7759323</v>
      </c>
      <c r="O13" s="49">
        <v>156200</v>
      </c>
      <c r="P13" s="49">
        <v>35195164.52</v>
      </c>
      <c r="Q13" s="49">
        <v>577400</v>
      </c>
      <c r="R13" s="49">
        <v>17868149</v>
      </c>
      <c r="S13" s="49">
        <v>80000</v>
      </c>
      <c r="T13" s="49">
        <v>263795</v>
      </c>
      <c r="U13" s="49">
        <v>5672609</v>
      </c>
      <c r="V13" s="49">
        <v>2527500</v>
      </c>
      <c r="W13" s="49">
        <v>5781336</v>
      </c>
      <c r="X13" s="49">
        <v>1435994</v>
      </c>
    </row>
    <row r="14" spans="1:24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258</v>
      </c>
      <c r="G14" s="58" t="s">
        <v>265</v>
      </c>
      <c r="H14" s="49">
        <v>99031436.34</v>
      </c>
      <c r="I14" s="49">
        <v>27408.02</v>
      </c>
      <c r="J14" s="49">
        <v>0</v>
      </c>
      <c r="K14" s="49">
        <v>7086000</v>
      </c>
      <c r="L14" s="49">
        <v>0</v>
      </c>
      <c r="M14" s="49">
        <v>1249650</v>
      </c>
      <c r="N14" s="49">
        <v>8983428.52</v>
      </c>
      <c r="O14" s="49">
        <v>362800</v>
      </c>
      <c r="P14" s="49">
        <v>39697977.66</v>
      </c>
      <c r="Q14" s="49">
        <v>600000</v>
      </c>
      <c r="R14" s="49">
        <v>25144569.04</v>
      </c>
      <c r="S14" s="49">
        <v>0</v>
      </c>
      <c r="T14" s="49">
        <v>805123</v>
      </c>
      <c r="U14" s="49">
        <v>6681463.6</v>
      </c>
      <c r="V14" s="49">
        <v>1735230</v>
      </c>
      <c r="W14" s="49">
        <v>5267100</v>
      </c>
      <c r="X14" s="49">
        <v>1390686.5</v>
      </c>
    </row>
    <row r="15" spans="1:24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258</v>
      </c>
      <c r="G15" s="58" t="s">
        <v>266</v>
      </c>
      <c r="H15" s="49">
        <v>61423529.64</v>
      </c>
      <c r="I15" s="49">
        <v>7062.63</v>
      </c>
      <c r="J15" s="49">
        <v>0</v>
      </c>
      <c r="K15" s="49">
        <v>1408388</v>
      </c>
      <c r="L15" s="49">
        <v>0</v>
      </c>
      <c r="M15" s="49">
        <v>1967600</v>
      </c>
      <c r="N15" s="49">
        <v>4604830.82</v>
      </c>
      <c r="O15" s="49">
        <v>552969</v>
      </c>
      <c r="P15" s="49">
        <v>20682202.07</v>
      </c>
      <c r="Q15" s="49">
        <v>385000</v>
      </c>
      <c r="R15" s="49">
        <v>19405098</v>
      </c>
      <c r="S15" s="49">
        <v>369369</v>
      </c>
      <c r="T15" s="49">
        <v>2218582</v>
      </c>
      <c r="U15" s="49">
        <v>3126467</v>
      </c>
      <c r="V15" s="49">
        <v>1607500</v>
      </c>
      <c r="W15" s="49">
        <v>3077204</v>
      </c>
      <c r="X15" s="49">
        <v>2011257.12</v>
      </c>
    </row>
    <row r="16" spans="1:24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258</v>
      </c>
      <c r="G16" s="58" t="s">
        <v>267</v>
      </c>
      <c r="H16" s="49">
        <v>219431452.39</v>
      </c>
      <c r="I16" s="49">
        <v>44464.35</v>
      </c>
      <c r="J16" s="49">
        <v>0</v>
      </c>
      <c r="K16" s="49">
        <v>19405878</v>
      </c>
      <c r="L16" s="49">
        <v>70000</v>
      </c>
      <c r="M16" s="49">
        <v>5810000</v>
      </c>
      <c r="N16" s="49">
        <v>17475940.94</v>
      </c>
      <c r="O16" s="49">
        <v>2724981</v>
      </c>
      <c r="P16" s="49">
        <v>71368488.67</v>
      </c>
      <c r="Q16" s="49">
        <v>2374200</v>
      </c>
      <c r="R16" s="49">
        <v>49212699</v>
      </c>
      <c r="S16" s="49">
        <v>1533684</v>
      </c>
      <c r="T16" s="49">
        <v>2110029</v>
      </c>
      <c r="U16" s="49">
        <v>14480961.43</v>
      </c>
      <c r="V16" s="49">
        <v>7499300</v>
      </c>
      <c r="W16" s="49">
        <v>9701285</v>
      </c>
      <c r="X16" s="49">
        <v>15619541</v>
      </c>
    </row>
    <row r="17" spans="1:24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258</v>
      </c>
      <c r="G17" s="58" t="s">
        <v>268</v>
      </c>
      <c r="H17" s="49">
        <v>53429081.72</v>
      </c>
      <c r="I17" s="49">
        <v>36054.99</v>
      </c>
      <c r="J17" s="49">
        <v>0</v>
      </c>
      <c r="K17" s="49">
        <v>2516168.9</v>
      </c>
      <c r="L17" s="49">
        <v>25000</v>
      </c>
      <c r="M17" s="49">
        <v>769839.48</v>
      </c>
      <c r="N17" s="49">
        <v>4774227.29</v>
      </c>
      <c r="O17" s="49">
        <v>423259.72</v>
      </c>
      <c r="P17" s="49">
        <v>17855223.54</v>
      </c>
      <c r="Q17" s="49">
        <v>350000</v>
      </c>
      <c r="R17" s="49">
        <v>15259701.73</v>
      </c>
      <c r="S17" s="49">
        <v>0</v>
      </c>
      <c r="T17" s="49">
        <v>728332.01</v>
      </c>
      <c r="U17" s="49">
        <v>5341399.44</v>
      </c>
      <c r="V17" s="49">
        <v>2441336.72</v>
      </c>
      <c r="W17" s="49">
        <v>2143100</v>
      </c>
      <c r="X17" s="49">
        <v>765437.9</v>
      </c>
    </row>
    <row r="18" spans="1:24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258</v>
      </c>
      <c r="G18" s="58" t="s">
        <v>269</v>
      </c>
      <c r="H18" s="49">
        <v>15676002.65</v>
      </c>
      <c r="I18" s="49">
        <v>19966.04</v>
      </c>
      <c r="J18" s="49">
        <v>0</v>
      </c>
      <c r="K18" s="49">
        <v>249936</v>
      </c>
      <c r="L18" s="49">
        <v>0</v>
      </c>
      <c r="M18" s="49">
        <v>423299.77</v>
      </c>
      <c r="N18" s="49">
        <v>1876791</v>
      </c>
      <c r="O18" s="49">
        <v>247043</v>
      </c>
      <c r="P18" s="49">
        <v>4826550.75</v>
      </c>
      <c r="Q18" s="49">
        <v>72000</v>
      </c>
      <c r="R18" s="49">
        <v>5904060</v>
      </c>
      <c r="S18" s="49">
        <v>33324.75</v>
      </c>
      <c r="T18" s="49">
        <v>191876</v>
      </c>
      <c r="U18" s="49">
        <v>940188.34</v>
      </c>
      <c r="V18" s="49">
        <v>290000</v>
      </c>
      <c r="W18" s="49">
        <v>185624</v>
      </c>
      <c r="X18" s="49">
        <v>415343</v>
      </c>
    </row>
    <row r="19" spans="1:24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258</v>
      </c>
      <c r="G19" s="58" t="s">
        <v>270</v>
      </c>
      <c r="H19" s="49">
        <v>11013893.56</v>
      </c>
      <c r="I19" s="49">
        <v>10710.93</v>
      </c>
      <c r="J19" s="49">
        <v>0</v>
      </c>
      <c r="K19" s="49">
        <v>1020031.71</v>
      </c>
      <c r="L19" s="49">
        <v>0</v>
      </c>
      <c r="M19" s="49">
        <v>80738.1</v>
      </c>
      <c r="N19" s="49">
        <v>1375761</v>
      </c>
      <c r="O19" s="49">
        <v>88173</v>
      </c>
      <c r="P19" s="49">
        <v>4204573.82</v>
      </c>
      <c r="Q19" s="49">
        <v>100000</v>
      </c>
      <c r="R19" s="49">
        <v>2685480</v>
      </c>
      <c r="S19" s="49">
        <v>79992</v>
      </c>
      <c r="T19" s="49">
        <v>80313</v>
      </c>
      <c r="U19" s="49">
        <v>804406</v>
      </c>
      <c r="V19" s="49">
        <v>307700</v>
      </c>
      <c r="W19" s="49">
        <v>31000</v>
      </c>
      <c r="X19" s="49">
        <v>145014</v>
      </c>
    </row>
    <row r="20" spans="1:24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258</v>
      </c>
      <c r="G20" s="58" t="s">
        <v>271</v>
      </c>
      <c r="H20" s="49">
        <v>130625392.49</v>
      </c>
      <c r="I20" s="49">
        <v>66659.29</v>
      </c>
      <c r="J20" s="49">
        <v>0</v>
      </c>
      <c r="K20" s="49">
        <v>5617370.7</v>
      </c>
      <c r="L20" s="49">
        <v>0</v>
      </c>
      <c r="M20" s="49">
        <v>4096000</v>
      </c>
      <c r="N20" s="49">
        <v>19700544.19</v>
      </c>
      <c r="O20" s="49">
        <v>1539000</v>
      </c>
      <c r="P20" s="49">
        <v>42070923.73</v>
      </c>
      <c r="Q20" s="49">
        <v>882100</v>
      </c>
      <c r="R20" s="49">
        <v>28765996.6</v>
      </c>
      <c r="S20" s="49">
        <v>578400</v>
      </c>
      <c r="T20" s="49">
        <v>1691662.63</v>
      </c>
      <c r="U20" s="49">
        <v>14353747.59</v>
      </c>
      <c r="V20" s="49">
        <v>4929757.37</v>
      </c>
      <c r="W20" s="49">
        <v>4178989.39</v>
      </c>
      <c r="X20" s="49">
        <v>2154241</v>
      </c>
    </row>
    <row r="21" spans="1:24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258</v>
      </c>
      <c r="G21" s="58" t="s">
        <v>272</v>
      </c>
      <c r="H21" s="49">
        <v>19360498.04</v>
      </c>
      <c r="I21" s="49">
        <v>1908.28</v>
      </c>
      <c r="J21" s="49">
        <v>0</v>
      </c>
      <c r="K21" s="49">
        <v>2478710</v>
      </c>
      <c r="L21" s="49">
        <v>0</v>
      </c>
      <c r="M21" s="49">
        <v>327070</v>
      </c>
      <c r="N21" s="49">
        <v>2288376.9</v>
      </c>
      <c r="O21" s="49">
        <v>146000</v>
      </c>
      <c r="P21" s="49">
        <v>5405131.59</v>
      </c>
      <c r="Q21" s="49">
        <v>175000</v>
      </c>
      <c r="R21" s="49">
        <v>5190211</v>
      </c>
      <c r="S21" s="49">
        <v>102584.91</v>
      </c>
      <c r="T21" s="49">
        <v>234987.39</v>
      </c>
      <c r="U21" s="49">
        <v>1598111</v>
      </c>
      <c r="V21" s="49">
        <v>717700</v>
      </c>
      <c r="W21" s="49">
        <v>153000</v>
      </c>
      <c r="X21" s="49">
        <v>541706.97</v>
      </c>
    </row>
    <row r="22" spans="1:24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258</v>
      </c>
      <c r="G22" s="58" t="s">
        <v>273</v>
      </c>
      <c r="H22" s="49">
        <v>69137193.27</v>
      </c>
      <c r="I22" s="49">
        <v>2592.33</v>
      </c>
      <c r="J22" s="49">
        <v>0</v>
      </c>
      <c r="K22" s="49">
        <v>8086260</v>
      </c>
      <c r="L22" s="49">
        <v>0</v>
      </c>
      <c r="M22" s="49">
        <v>2037331</v>
      </c>
      <c r="N22" s="49">
        <v>5401640.86</v>
      </c>
      <c r="O22" s="49">
        <v>303255</v>
      </c>
      <c r="P22" s="49">
        <v>25082421.08</v>
      </c>
      <c r="Q22" s="49">
        <v>426392</v>
      </c>
      <c r="R22" s="49">
        <v>15753654</v>
      </c>
      <c r="S22" s="49">
        <v>0</v>
      </c>
      <c r="T22" s="49">
        <v>746533</v>
      </c>
      <c r="U22" s="49">
        <v>4125612</v>
      </c>
      <c r="V22" s="49">
        <v>2771301</v>
      </c>
      <c r="W22" s="49">
        <v>3347094</v>
      </c>
      <c r="X22" s="49">
        <v>1053107</v>
      </c>
    </row>
    <row r="23" spans="1:24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258</v>
      </c>
      <c r="G23" s="58" t="s">
        <v>274</v>
      </c>
      <c r="H23" s="49">
        <v>44071054.03</v>
      </c>
      <c r="I23" s="49">
        <v>23208.38</v>
      </c>
      <c r="J23" s="49">
        <v>0</v>
      </c>
      <c r="K23" s="49">
        <v>337180</v>
      </c>
      <c r="L23" s="49">
        <v>7000</v>
      </c>
      <c r="M23" s="49">
        <v>1213109</v>
      </c>
      <c r="N23" s="49">
        <v>3553352.96</v>
      </c>
      <c r="O23" s="49">
        <v>488534</v>
      </c>
      <c r="P23" s="49">
        <v>18326805.69</v>
      </c>
      <c r="Q23" s="49">
        <v>331800</v>
      </c>
      <c r="R23" s="49">
        <v>13355102</v>
      </c>
      <c r="S23" s="49">
        <v>215694</v>
      </c>
      <c r="T23" s="49">
        <v>547176</v>
      </c>
      <c r="U23" s="49">
        <v>1305889</v>
      </c>
      <c r="V23" s="49">
        <v>1545000</v>
      </c>
      <c r="W23" s="49">
        <v>1951823</v>
      </c>
      <c r="X23" s="49">
        <v>869380</v>
      </c>
    </row>
    <row r="24" spans="1:24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258</v>
      </c>
      <c r="G24" s="58" t="s">
        <v>275</v>
      </c>
      <c r="H24" s="49">
        <v>16378935.58</v>
      </c>
      <c r="I24" s="49">
        <v>261639.01</v>
      </c>
      <c r="J24" s="49">
        <v>327382.77</v>
      </c>
      <c r="K24" s="49">
        <v>1532539</v>
      </c>
      <c r="L24" s="49">
        <v>0</v>
      </c>
      <c r="M24" s="49">
        <v>495370</v>
      </c>
      <c r="N24" s="49">
        <v>1603696</v>
      </c>
      <c r="O24" s="49">
        <v>148970</v>
      </c>
      <c r="P24" s="49">
        <v>5758858.79</v>
      </c>
      <c r="Q24" s="49">
        <v>62000</v>
      </c>
      <c r="R24" s="49">
        <v>4053816.01</v>
      </c>
      <c r="S24" s="49">
        <v>0</v>
      </c>
      <c r="T24" s="49">
        <v>269257</v>
      </c>
      <c r="U24" s="49">
        <v>913619</v>
      </c>
      <c r="V24" s="49">
        <v>218660</v>
      </c>
      <c r="W24" s="49">
        <v>573000</v>
      </c>
      <c r="X24" s="49">
        <v>160128</v>
      </c>
    </row>
    <row r="25" spans="1:24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258</v>
      </c>
      <c r="G25" s="58" t="s">
        <v>276</v>
      </c>
      <c r="H25" s="49">
        <v>22854026.88</v>
      </c>
      <c r="I25" s="49">
        <v>330765.05</v>
      </c>
      <c r="J25" s="49">
        <v>0</v>
      </c>
      <c r="K25" s="49">
        <v>1918577.64</v>
      </c>
      <c r="L25" s="49">
        <v>0</v>
      </c>
      <c r="M25" s="49">
        <v>170000</v>
      </c>
      <c r="N25" s="49">
        <v>2241653.94</v>
      </c>
      <c r="O25" s="49">
        <v>180700</v>
      </c>
      <c r="P25" s="49">
        <v>8303799.5</v>
      </c>
      <c r="Q25" s="49">
        <v>65000</v>
      </c>
      <c r="R25" s="49">
        <v>7272074</v>
      </c>
      <c r="S25" s="49">
        <v>0</v>
      </c>
      <c r="T25" s="49">
        <v>271816</v>
      </c>
      <c r="U25" s="49">
        <v>755230.43</v>
      </c>
      <c r="V25" s="49">
        <v>1103687.27</v>
      </c>
      <c r="W25" s="49">
        <v>136450.36</v>
      </c>
      <c r="X25" s="49">
        <v>104272.69</v>
      </c>
    </row>
    <row r="26" spans="1:24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258</v>
      </c>
      <c r="G26" s="58" t="s">
        <v>276</v>
      </c>
      <c r="H26" s="49">
        <v>19028337.59</v>
      </c>
      <c r="I26" s="49">
        <v>326380.43</v>
      </c>
      <c r="J26" s="49">
        <v>0</v>
      </c>
      <c r="K26" s="49">
        <v>3947501</v>
      </c>
      <c r="L26" s="49">
        <v>3000</v>
      </c>
      <c r="M26" s="49">
        <v>104000</v>
      </c>
      <c r="N26" s="49">
        <v>2307969</v>
      </c>
      <c r="O26" s="49">
        <v>296531</v>
      </c>
      <c r="P26" s="49">
        <v>4897997.57</v>
      </c>
      <c r="Q26" s="49">
        <v>55000</v>
      </c>
      <c r="R26" s="49">
        <v>5064574</v>
      </c>
      <c r="S26" s="49">
        <v>0</v>
      </c>
      <c r="T26" s="49">
        <v>121342</v>
      </c>
      <c r="U26" s="49">
        <v>1443068.59</v>
      </c>
      <c r="V26" s="49">
        <v>143200</v>
      </c>
      <c r="W26" s="49">
        <v>45000</v>
      </c>
      <c r="X26" s="49">
        <v>272774</v>
      </c>
    </row>
    <row r="27" spans="1:24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258</v>
      </c>
      <c r="G27" s="58" t="s">
        <v>277</v>
      </c>
      <c r="H27" s="49">
        <v>12927629.98</v>
      </c>
      <c r="I27" s="49">
        <v>331425.49</v>
      </c>
      <c r="J27" s="49">
        <v>90351</v>
      </c>
      <c r="K27" s="49">
        <v>1163864</v>
      </c>
      <c r="L27" s="49">
        <v>0</v>
      </c>
      <c r="M27" s="49">
        <v>350000</v>
      </c>
      <c r="N27" s="49">
        <v>1331917</v>
      </c>
      <c r="O27" s="49">
        <v>120000</v>
      </c>
      <c r="P27" s="49">
        <v>3863162.49</v>
      </c>
      <c r="Q27" s="49">
        <v>46000</v>
      </c>
      <c r="R27" s="49">
        <v>4429880</v>
      </c>
      <c r="S27" s="49">
        <v>0</v>
      </c>
      <c r="T27" s="49">
        <v>46584</v>
      </c>
      <c r="U27" s="49">
        <v>805738</v>
      </c>
      <c r="V27" s="49">
        <v>178247</v>
      </c>
      <c r="W27" s="49">
        <v>100000</v>
      </c>
      <c r="X27" s="49">
        <v>70461</v>
      </c>
    </row>
    <row r="28" spans="1:24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258</v>
      </c>
      <c r="G28" s="58" t="s">
        <v>278</v>
      </c>
      <c r="H28" s="49">
        <v>14808432.98</v>
      </c>
      <c r="I28" s="49">
        <v>302496.64</v>
      </c>
      <c r="J28" s="49">
        <v>148000</v>
      </c>
      <c r="K28" s="49">
        <v>1658464</v>
      </c>
      <c r="L28" s="49">
        <v>0</v>
      </c>
      <c r="M28" s="49">
        <v>89499.73</v>
      </c>
      <c r="N28" s="49">
        <v>1444213</v>
      </c>
      <c r="O28" s="49">
        <v>97840</v>
      </c>
      <c r="P28" s="49">
        <v>4699153.61</v>
      </c>
      <c r="Q28" s="49">
        <v>51655</v>
      </c>
      <c r="R28" s="49">
        <v>3694520</v>
      </c>
      <c r="S28" s="49">
        <v>0</v>
      </c>
      <c r="T28" s="49">
        <v>17905</v>
      </c>
      <c r="U28" s="49">
        <v>1843524</v>
      </c>
      <c r="V28" s="49">
        <v>444000</v>
      </c>
      <c r="W28" s="49">
        <v>218870</v>
      </c>
      <c r="X28" s="49">
        <v>98292</v>
      </c>
    </row>
    <row r="29" spans="1:24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258</v>
      </c>
      <c r="G29" s="58" t="s">
        <v>279</v>
      </c>
      <c r="H29" s="49">
        <v>12388902.74</v>
      </c>
      <c r="I29" s="49">
        <v>240750.99</v>
      </c>
      <c r="J29" s="49">
        <v>232259</v>
      </c>
      <c r="K29" s="49">
        <v>1041710.73</v>
      </c>
      <c r="L29" s="49">
        <v>0</v>
      </c>
      <c r="M29" s="49">
        <v>8000</v>
      </c>
      <c r="N29" s="49">
        <v>1717005.82</v>
      </c>
      <c r="O29" s="49">
        <v>194292</v>
      </c>
      <c r="P29" s="49">
        <v>4059439.17</v>
      </c>
      <c r="Q29" s="49">
        <v>52665</v>
      </c>
      <c r="R29" s="49">
        <v>3587352</v>
      </c>
      <c r="S29" s="49">
        <v>0</v>
      </c>
      <c r="T29" s="49">
        <v>37409</v>
      </c>
      <c r="U29" s="49">
        <v>561214</v>
      </c>
      <c r="V29" s="49">
        <v>389006</v>
      </c>
      <c r="W29" s="49">
        <v>58762</v>
      </c>
      <c r="X29" s="49">
        <v>209037.03</v>
      </c>
    </row>
    <row r="30" spans="1:24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258</v>
      </c>
      <c r="G30" s="58" t="s">
        <v>280</v>
      </c>
      <c r="H30" s="49">
        <v>11203268.44</v>
      </c>
      <c r="I30" s="49">
        <v>404998.58</v>
      </c>
      <c r="J30" s="49">
        <v>0</v>
      </c>
      <c r="K30" s="49">
        <v>126262.24</v>
      </c>
      <c r="L30" s="49">
        <v>6000</v>
      </c>
      <c r="M30" s="49">
        <v>71000</v>
      </c>
      <c r="N30" s="49">
        <v>1514412.08</v>
      </c>
      <c r="O30" s="49">
        <v>155490</v>
      </c>
      <c r="P30" s="49">
        <v>4417789.65</v>
      </c>
      <c r="Q30" s="49">
        <v>36000</v>
      </c>
      <c r="R30" s="49">
        <v>3339768</v>
      </c>
      <c r="S30" s="49">
        <v>0</v>
      </c>
      <c r="T30" s="49">
        <v>32700</v>
      </c>
      <c r="U30" s="49">
        <v>511870</v>
      </c>
      <c r="V30" s="49">
        <v>319623.89</v>
      </c>
      <c r="W30" s="49">
        <v>108550</v>
      </c>
      <c r="X30" s="49">
        <v>158804</v>
      </c>
    </row>
    <row r="31" spans="1:24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258</v>
      </c>
      <c r="G31" s="58" t="s">
        <v>281</v>
      </c>
      <c r="H31" s="49">
        <v>49058497.51</v>
      </c>
      <c r="I31" s="49">
        <v>921643.08</v>
      </c>
      <c r="J31" s="49">
        <v>35000</v>
      </c>
      <c r="K31" s="49">
        <v>5361520.59</v>
      </c>
      <c r="L31" s="49">
        <v>0</v>
      </c>
      <c r="M31" s="49">
        <v>265376</v>
      </c>
      <c r="N31" s="49">
        <v>4082074</v>
      </c>
      <c r="O31" s="49">
        <v>273582</v>
      </c>
      <c r="P31" s="49">
        <v>16883357.12</v>
      </c>
      <c r="Q31" s="49">
        <v>130000</v>
      </c>
      <c r="R31" s="49">
        <v>15482565</v>
      </c>
      <c r="S31" s="49">
        <v>186240</v>
      </c>
      <c r="T31" s="49">
        <v>420221</v>
      </c>
      <c r="U31" s="49">
        <v>1828610.62</v>
      </c>
      <c r="V31" s="49">
        <v>2444571.69</v>
      </c>
      <c r="W31" s="49">
        <v>78720.08</v>
      </c>
      <c r="X31" s="49">
        <v>665016.33</v>
      </c>
    </row>
    <row r="32" spans="1:24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258</v>
      </c>
      <c r="G32" s="58" t="s">
        <v>282</v>
      </c>
      <c r="H32" s="49">
        <v>10412533.24</v>
      </c>
      <c r="I32" s="49">
        <v>353334.46</v>
      </c>
      <c r="J32" s="49">
        <v>193000</v>
      </c>
      <c r="K32" s="49">
        <v>397146</v>
      </c>
      <c r="L32" s="49">
        <v>23000</v>
      </c>
      <c r="M32" s="49">
        <v>31400</v>
      </c>
      <c r="N32" s="49">
        <v>1287064</v>
      </c>
      <c r="O32" s="49">
        <v>108598</v>
      </c>
      <c r="P32" s="49">
        <v>3376523.78</v>
      </c>
      <c r="Q32" s="49">
        <v>32000</v>
      </c>
      <c r="R32" s="49">
        <v>3365568</v>
      </c>
      <c r="S32" s="49">
        <v>2500</v>
      </c>
      <c r="T32" s="49">
        <v>43850</v>
      </c>
      <c r="U32" s="49">
        <v>766528</v>
      </c>
      <c r="V32" s="49">
        <v>312500</v>
      </c>
      <c r="W32" s="49">
        <v>20000</v>
      </c>
      <c r="X32" s="49">
        <v>99521</v>
      </c>
    </row>
    <row r="33" spans="1:24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258</v>
      </c>
      <c r="G33" s="58" t="s">
        <v>259</v>
      </c>
      <c r="H33" s="49">
        <v>58954416.01</v>
      </c>
      <c r="I33" s="49">
        <v>6875230.53</v>
      </c>
      <c r="J33" s="49">
        <v>552500</v>
      </c>
      <c r="K33" s="49">
        <v>4965309.57</v>
      </c>
      <c r="L33" s="49">
        <v>14914.54</v>
      </c>
      <c r="M33" s="49">
        <v>551025.97</v>
      </c>
      <c r="N33" s="49">
        <v>6577085</v>
      </c>
      <c r="O33" s="49">
        <v>1180473.27</v>
      </c>
      <c r="P33" s="49">
        <v>18055638.28</v>
      </c>
      <c r="Q33" s="49">
        <v>106000</v>
      </c>
      <c r="R33" s="49">
        <v>15071370</v>
      </c>
      <c r="S33" s="49">
        <v>0</v>
      </c>
      <c r="T33" s="49">
        <v>98137.5</v>
      </c>
      <c r="U33" s="49">
        <v>2765929.47</v>
      </c>
      <c r="V33" s="49">
        <v>956300</v>
      </c>
      <c r="W33" s="49">
        <v>325480.88</v>
      </c>
      <c r="X33" s="49">
        <v>859021</v>
      </c>
    </row>
    <row r="34" spans="1:24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258</v>
      </c>
      <c r="G34" s="58" t="s">
        <v>283</v>
      </c>
      <c r="H34" s="49">
        <v>25583552.4</v>
      </c>
      <c r="I34" s="49">
        <v>439965.89</v>
      </c>
      <c r="J34" s="49">
        <v>141672</v>
      </c>
      <c r="K34" s="49">
        <v>7005522</v>
      </c>
      <c r="L34" s="49">
        <v>0</v>
      </c>
      <c r="M34" s="49">
        <v>38000</v>
      </c>
      <c r="N34" s="49">
        <v>1817975.39</v>
      </c>
      <c r="O34" s="49">
        <v>250981</v>
      </c>
      <c r="P34" s="49">
        <v>3760263.12</v>
      </c>
      <c r="Q34" s="49">
        <v>6048077</v>
      </c>
      <c r="R34" s="49">
        <v>4374071</v>
      </c>
      <c r="S34" s="49">
        <v>74500</v>
      </c>
      <c r="T34" s="49">
        <v>63020</v>
      </c>
      <c r="U34" s="49">
        <v>722401</v>
      </c>
      <c r="V34" s="49">
        <v>509660</v>
      </c>
      <c r="W34" s="49">
        <v>31723</v>
      </c>
      <c r="X34" s="49">
        <v>305721</v>
      </c>
    </row>
    <row r="35" spans="1:24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258</v>
      </c>
      <c r="G35" s="58" t="s">
        <v>284</v>
      </c>
      <c r="H35" s="49">
        <v>23727495.93</v>
      </c>
      <c r="I35" s="49">
        <v>1348746.48</v>
      </c>
      <c r="J35" s="49">
        <v>0</v>
      </c>
      <c r="K35" s="49">
        <v>1244400</v>
      </c>
      <c r="L35" s="49">
        <v>8650</v>
      </c>
      <c r="M35" s="49">
        <v>274270</v>
      </c>
      <c r="N35" s="49">
        <v>2451682</v>
      </c>
      <c r="O35" s="49">
        <v>366400</v>
      </c>
      <c r="P35" s="49">
        <v>7832057.45</v>
      </c>
      <c r="Q35" s="49">
        <v>75500</v>
      </c>
      <c r="R35" s="49">
        <v>8189276</v>
      </c>
      <c r="S35" s="49">
        <v>0</v>
      </c>
      <c r="T35" s="49">
        <v>163718</v>
      </c>
      <c r="U35" s="49">
        <v>863804</v>
      </c>
      <c r="V35" s="49">
        <v>458652</v>
      </c>
      <c r="W35" s="49">
        <v>279615</v>
      </c>
      <c r="X35" s="49">
        <v>170725</v>
      </c>
    </row>
    <row r="36" spans="1:24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258</v>
      </c>
      <c r="G36" s="58" t="s">
        <v>285</v>
      </c>
      <c r="H36" s="49">
        <v>12708950.59</v>
      </c>
      <c r="I36" s="49">
        <v>400535.24</v>
      </c>
      <c r="J36" s="49">
        <v>8000</v>
      </c>
      <c r="K36" s="49">
        <v>1373445</v>
      </c>
      <c r="L36" s="49">
        <v>0</v>
      </c>
      <c r="M36" s="49">
        <v>4500</v>
      </c>
      <c r="N36" s="49">
        <v>1662548.1</v>
      </c>
      <c r="O36" s="49">
        <v>264000</v>
      </c>
      <c r="P36" s="49">
        <v>3982542.25</v>
      </c>
      <c r="Q36" s="49">
        <v>83000</v>
      </c>
      <c r="R36" s="49">
        <v>3664479</v>
      </c>
      <c r="S36" s="49">
        <v>0</v>
      </c>
      <c r="T36" s="49">
        <v>57074</v>
      </c>
      <c r="U36" s="49">
        <v>688400</v>
      </c>
      <c r="V36" s="49">
        <v>261000</v>
      </c>
      <c r="W36" s="49">
        <v>107500</v>
      </c>
      <c r="X36" s="49">
        <v>151927</v>
      </c>
    </row>
    <row r="37" spans="1:24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258</v>
      </c>
      <c r="G37" s="58" t="s">
        <v>286</v>
      </c>
      <c r="H37" s="49">
        <v>43556060.88</v>
      </c>
      <c r="I37" s="49">
        <v>906171.92</v>
      </c>
      <c r="J37" s="49">
        <v>0</v>
      </c>
      <c r="K37" s="49">
        <v>3358489.75</v>
      </c>
      <c r="L37" s="49">
        <v>71000</v>
      </c>
      <c r="M37" s="49">
        <v>238000</v>
      </c>
      <c r="N37" s="49">
        <v>5773638</v>
      </c>
      <c r="O37" s="49">
        <v>218000</v>
      </c>
      <c r="P37" s="49">
        <v>15558139.21</v>
      </c>
      <c r="Q37" s="49">
        <v>105000</v>
      </c>
      <c r="R37" s="49">
        <v>12807027</v>
      </c>
      <c r="S37" s="49">
        <v>0</v>
      </c>
      <c r="T37" s="49">
        <v>145979</v>
      </c>
      <c r="U37" s="49">
        <v>2365600</v>
      </c>
      <c r="V37" s="49">
        <v>904000</v>
      </c>
      <c r="W37" s="49">
        <v>397000</v>
      </c>
      <c r="X37" s="49">
        <v>708016</v>
      </c>
    </row>
    <row r="38" spans="1:24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258</v>
      </c>
      <c r="G38" s="58" t="s">
        <v>287</v>
      </c>
      <c r="H38" s="49">
        <v>28331536.93</v>
      </c>
      <c r="I38" s="49">
        <v>278955.61</v>
      </c>
      <c r="J38" s="49">
        <v>0</v>
      </c>
      <c r="K38" s="49">
        <v>5036991.17</v>
      </c>
      <c r="L38" s="49">
        <v>30750</v>
      </c>
      <c r="M38" s="49">
        <v>142500</v>
      </c>
      <c r="N38" s="49">
        <v>3066592.73</v>
      </c>
      <c r="O38" s="49">
        <v>624927.27</v>
      </c>
      <c r="P38" s="49">
        <v>9062088.23</v>
      </c>
      <c r="Q38" s="49">
        <v>123200</v>
      </c>
      <c r="R38" s="49">
        <v>7872806.56</v>
      </c>
      <c r="S38" s="49">
        <v>0</v>
      </c>
      <c r="T38" s="49">
        <v>227017</v>
      </c>
      <c r="U38" s="49">
        <v>891294.46</v>
      </c>
      <c r="V38" s="49">
        <v>462900</v>
      </c>
      <c r="W38" s="49">
        <v>266690</v>
      </c>
      <c r="X38" s="49">
        <v>244823.9</v>
      </c>
    </row>
    <row r="39" spans="1:24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258</v>
      </c>
      <c r="G39" s="58" t="s">
        <v>288</v>
      </c>
      <c r="H39" s="49">
        <v>10419526.39</v>
      </c>
      <c r="I39" s="49">
        <v>335167.81</v>
      </c>
      <c r="J39" s="49">
        <v>0</v>
      </c>
      <c r="K39" s="49">
        <v>1053164</v>
      </c>
      <c r="L39" s="49">
        <v>0</v>
      </c>
      <c r="M39" s="49">
        <v>20915</v>
      </c>
      <c r="N39" s="49">
        <v>1411924.48</v>
      </c>
      <c r="O39" s="49">
        <v>222462</v>
      </c>
      <c r="P39" s="49">
        <v>3346064.1</v>
      </c>
      <c r="Q39" s="49">
        <v>45000</v>
      </c>
      <c r="R39" s="49">
        <v>3034526</v>
      </c>
      <c r="S39" s="49">
        <v>0</v>
      </c>
      <c r="T39" s="49">
        <v>18003</v>
      </c>
      <c r="U39" s="49">
        <v>607331</v>
      </c>
      <c r="V39" s="49">
        <v>142000</v>
      </c>
      <c r="W39" s="49">
        <v>18000</v>
      </c>
      <c r="X39" s="49">
        <v>164969</v>
      </c>
    </row>
    <row r="40" spans="1:24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258</v>
      </c>
      <c r="G40" s="58" t="s">
        <v>289</v>
      </c>
      <c r="H40" s="49">
        <v>37145438.01</v>
      </c>
      <c r="I40" s="49">
        <v>658831.06</v>
      </c>
      <c r="J40" s="49">
        <v>1706475</v>
      </c>
      <c r="K40" s="49">
        <v>4272090.21</v>
      </c>
      <c r="L40" s="49">
        <v>0</v>
      </c>
      <c r="M40" s="49">
        <v>488500</v>
      </c>
      <c r="N40" s="49">
        <v>4530007.11</v>
      </c>
      <c r="O40" s="49">
        <v>458538.01</v>
      </c>
      <c r="P40" s="49">
        <v>12164351.17</v>
      </c>
      <c r="Q40" s="49">
        <v>165000</v>
      </c>
      <c r="R40" s="49">
        <v>8699024</v>
      </c>
      <c r="S40" s="49">
        <v>0</v>
      </c>
      <c r="T40" s="49">
        <v>322300</v>
      </c>
      <c r="U40" s="49">
        <v>2027447.41</v>
      </c>
      <c r="V40" s="49">
        <v>679941.88</v>
      </c>
      <c r="W40" s="49">
        <v>295621.91</v>
      </c>
      <c r="X40" s="49">
        <v>677310.25</v>
      </c>
    </row>
    <row r="41" spans="1:24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258</v>
      </c>
      <c r="G41" s="58" t="s">
        <v>290</v>
      </c>
      <c r="H41" s="49">
        <v>16716106.92</v>
      </c>
      <c r="I41" s="49">
        <v>811372.17</v>
      </c>
      <c r="J41" s="49">
        <v>0</v>
      </c>
      <c r="K41" s="49">
        <v>799506.38</v>
      </c>
      <c r="L41" s="49">
        <v>0</v>
      </c>
      <c r="M41" s="49">
        <v>85370</v>
      </c>
      <c r="N41" s="49">
        <v>2230485</v>
      </c>
      <c r="O41" s="49">
        <v>357000</v>
      </c>
      <c r="P41" s="49">
        <v>5529270.75</v>
      </c>
      <c r="Q41" s="49">
        <v>57660</v>
      </c>
      <c r="R41" s="49">
        <v>4804797</v>
      </c>
      <c r="S41" s="49">
        <v>0</v>
      </c>
      <c r="T41" s="49">
        <v>321110.62</v>
      </c>
      <c r="U41" s="49">
        <v>1161153</v>
      </c>
      <c r="V41" s="49">
        <v>269550</v>
      </c>
      <c r="W41" s="49">
        <v>88911</v>
      </c>
      <c r="X41" s="49">
        <v>199921</v>
      </c>
    </row>
    <row r="42" spans="1:24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258</v>
      </c>
      <c r="G42" s="58" t="s">
        <v>291</v>
      </c>
      <c r="H42" s="49">
        <v>17093013.26</v>
      </c>
      <c r="I42" s="49">
        <v>933984.69</v>
      </c>
      <c r="J42" s="49">
        <v>0</v>
      </c>
      <c r="K42" s="49">
        <v>1063832.77</v>
      </c>
      <c r="L42" s="49">
        <v>5000</v>
      </c>
      <c r="M42" s="49">
        <v>56532</v>
      </c>
      <c r="N42" s="49">
        <v>2771027.98</v>
      </c>
      <c r="O42" s="49">
        <v>225275.45</v>
      </c>
      <c r="P42" s="49">
        <v>4443297.47</v>
      </c>
      <c r="Q42" s="49">
        <v>70000</v>
      </c>
      <c r="R42" s="49">
        <v>5779184</v>
      </c>
      <c r="S42" s="49">
        <v>0</v>
      </c>
      <c r="T42" s="49">
        <v>125370</v>
      </c>
      <c r="U42" s="49">
        <v>769805.49</v>
      </c>
      <c r="V42" s="49">
        <v>435833.34</v>
      </c>
      <c r="W42" s="49">
        <v>129079.62</v>
      </c>
      <c r="X42" s="49">
        <v>284790.45</v>
      </c>
    </row>
    <row r="43" spans="1:24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258</v>
      </c>
      <c r="G43" s="58" t="s">
        <v>292</v>
      </c>
      <c r="H43" s="49">
        <v>22123304.72</v>
      </c>
      <c r="I43" s="49">
        <v>1190162.26</v>
      </c>
      <c r="J43" s="49">
        <v>40000</v>
      </c>
      <c r="K43" s="49">
        <v>3504476</v>
      </c>
      <c r="L43" s="49">
        <v>0</v>
      </c>
      <c r="M43" s="49">
        <v>161000</v>
      </c>
      <c r="N43" s="49">
        <v>2256652.32</v>
      </c>
      <c r="O43" s="49">
        <v>306731</v>
      </c>
      <c r="P43" s="49">
        <v>6648563.14</v>
      </c>
      <c r="Q43" s="49">
        <v>94000</v>
      </c>
      <c r="R43" s="49">
        <v>5109332</v>
      </c>
      <c r="S43" s="49">
        <v>0</v>
      </c>
      <c r="T43" s="49">
        <v>86793</v>
      </c>
      <c r="U43" s="49">
        <v>660000</v>
      </c>
      <c r="V43" s="49">
        <v>1727565</v>
      </c>
      <c r="W43" s="49">
        <v>51000</v>
      </c>
      <c r="X43" s="49">
        <v>287030</v>
      </c>
    </row>
    <row r="44" spans="1:24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258</v>
      </c>
      <c r="G44" s="58" t="s">
        <v>293</v>
      </c>
      <c r="H44" s="49">
        <v>24471052.23</v>
      </c>
      <c r="I44" s="49">
        <v>591327.45</v>
      </c>
      <c r="J44" s="49">
        <v>175000</v>
      </c>
      <c r="K44" s="49">
        <v>2233936.9</v>
      </c>
      <c r="L44" s="49">
        <v>0</v>
      </c>
      <c r="M44" s="49">
        <v>79000</v>
      </c>
      <c r="N44" s="49">
        <v>2985276.72</v>
      </c>
      <c r="O44" s="49">
        <v>209000</v>
      </c>
      <c r="P44" s="49">
        <v>6697183.85</v>
      </c>
      <c r="Q44" s="49">
        <v>90000</v>
      </c>
      <c r="R44" s="49">
        <v>8672872.6</v>
      </c>
      <c r="S44" s="49">
        <v>0</v>
      </c>
      <c r="T44" s="49">
        <v>201983</v>
      </c>
      <c r="U44" s="49">
        <v>1505805.31</v>
      </c>
      <c r="V44" s="49">
        <v>575980</v>
      </c>
      <c r="W44" s="49">
        <v>157000</v>
      </c>
      <c r="X44" s="49">
        <v>296686.4</v>
      </c>
    </row>
    <row r="45" spans="1:24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258</v>
      </c>
      <c r="G45" s="58" t="s">
        <v>294</v>
      </c>
      <c r="H45" s="49">
        <v>21500813.6</v>
      </c>
      <c r="I45" s="49">
        <v>1187778.72</v>
      </c>
      <c r="J45" s="49">
        <v>272400</v>
      </c>
      <c r="K45" s="49">
        <v>495000</v>
      </c>
      <c r="L45" s="49">
        <v>0</v>
      </c>
      <c r="M45" s="49">
        <v>243000</v>
      </c>
      <c r="N45" s="49">
        <v>2120813.72</v>
      </c>
      <c r="O45" s="49">
        <v>598453</v>
      </c>
      <c r="P45" s="49">
        <v>7395595.01</v>
      </c>
      <c r="Q45" s="49">
        <v>77700</v>
      </c>
      <c r="R45" s="49">
        <v>6687919</v>
      </c>
      <c r="S45" s="49">
        <v>0</v>
      </c>
      <c r="T45" s="49">
        <v>145951</v>
      </c>
      <c r="U45" s="49">
        <v>1255405.52</v>
      </c>
      <c r="V45" s="49">
        <v>679651</v>
      </c>
      <c r="W45" s="49">
        <v>35800</v>
      </c>
      <c r="X45" s="49">
        <v>305346.63</v>
      </c>
    </row>
    <row r="46" spans="1:24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258</v>
      </c>
      <c r="G46" s="58" t="s">
        <v>295</v>
      </c>
      <c r="H46" s="49">
        <v>7828282.91</v>
      </c>
      <c r="I46" s="49">
        <v>206622.99</v>
      </c>
      <c r="J46" s="49">
        <v>21000</v>
      </c>
      <c r="K46" s="49">
        <v>132726.45</v>
      </c>
      <c r="L46" s="49">
        <v>800</v>
      </c>
      <c r="M46" s="49">
        <v>39911</v>
      </c>
      <c r="N46" s="49">
        <v>1265190.16</v>
      </c>
      <c r="O46" s="49">
        <v>108215</v>
      </c>
      <c r="P46" s="49">
        <v>2235232.23</v>
      </c>
      <c r="Q46" s="49">
        <v>18000</v>
      </c>
      <c r="R46" s="49">
        <v>2975098</v>
      </c>
      <c r="S46" s="49">
        <v>0</v>
      </c>
      <c r="T46" s="49">
        <v>137931</v>
      </c>
      <c r="U46" s="49">
        <v>229010.54</v>
      </c>
      <c r="V46" s="49">
        <v>313339.54</v>
      </c>
      <c r="W46" s="49">
        <v>1500</v>
      </c>
      <c r="X46" s="49">
        <v>143706</v>
      </c>
    </row>
    <row r="47" spans="1:24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258</v>
      </c>
      <c r="G47" s="58" t="s">
        <v>296</v>
      </c>
      <c r="H47" s="49">
        <v>17630815.36</v>
      </c>
      <c r="I47" s="49">
        <v>1352900.71</v>
      </c>
      <c r="J47" s="49">
        <v>0</v>
      </c>
      <c r="K47" s="49">
        <v>1476000</v>
      </c>
      <c r="L47" s="49">
        <v>0</v>
      </c>
      <c r="M47" s="49">
        <v>194500</v>
      </c>
      <c r="N47" s="49">
        <v>2065438</v>
      </c>
      <c r="O47" s="49">
        <v>155870</v>
      </c>
      <c r="P47" s="49">
        <v>5733873.65</v>
      </c>
      <c r="Q47" s="49">
        <v>64000</v>
      </c>
      <c r="R47" s="49">
        <v>5113653</v>
      </c>
      <c r="S47" s="49">
        <v>0</v>
      </c>
      <c r="T47" s="49">
        <v>198248</v>
      </c>
      <c r="U47" s="49">
        <v>556000</v>
      </c>
      <c r="V47" s="49">
        <v>505000</v>
      </c>
      <c r="W47" s="49">
        <v>95000</v>
      </c>
      <c r="X47" s="49">
        <v>120332</v>
      </c>
    </row>
    <row r="48" spans="1:24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258</v>
      </c>
      <c r="G48" s="58" t="s">
        <v>297</v>
      </c>
      <c r="H48" s="49">
        <v>21859591.26</v>
      </c>
      <c r="I48" s="49">
        <v>412996.4</v>
      </c>
      <c r="J48" s="49">
        <v>146650</v>
      </c>
      <c r="K48" s="49">
        <v>1561167.42</v>
      </c>
      <c r="L48" s="49">
        <v>0</v>
      </c>
      <c r="M48" s="49">
        <v>2000</v>
      </c>
      <c r="N48" s="49">
        <v>2524506</v>
      </c>
      <c r="O48" s="49">
        <v>398620</v>
      </c>
      <c r="P48" s="49">
        <v>8147577.94</v>
      </c>
      <c r="Q48" s="49">
        <v>155659</v>
      </c>
      <c r="R48" s="49">
        <v>6800685.34</v>
      </c>
      <c r="S48" s="49">
        <v>0</v>
      </c>
      <c r="T48" s="49">
        <v>80325</v>
      </c>
      <c r="U48" s="49">
        <v>743574.38</v>
      </c>
      <c r="V48" s="49">
        <v>561677</v>
      </c>
      <c r="W48" s="49">
        <v>74000</v>
      </c>
      <c r="X48" s="49">
        <v>250152.78</v>
      </c>
    </row>
    <row r="49" spans="1:24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258</v>
      </c>
      <c r="G49" s="58" t="s">
        <v>298</v>
      </c>
      <c r="H49" s="49">
        <v>17117051.23</v>
      </c>
      <c r="I49" s="49">
        <v>546878.35</v>
      </c>
      <c r="J49" s="49">
        <v>318612</v>
      </c>
      <c r="K49" s="49">
        <v>1954269.13</v>
      </c>
      <c r="L49" s="49">
        <v>0</v>
      </c>
      <c r="M49" s="49">
        <v>0</v>
      </c>
      <c r="N49" s="49">
        <v>2814561.34</v>
      </c>
      <c r="O49" s="49">
        <v>216767</v>
      </c>
      <c r="P49" s="49">
        <v>5758843.14</v>
      </c>
      <c r="Q49" s="49">
        <v>75000</v>
      </c>
      <c r="R49" s="49">
        <v>3919573</v>
      </c>
      <c r="S49" s="49">
        <v>0</v>
      </c>
      <c r="T49" s="49">
        <v>62259</v>
      </c>
      <c r="U49" s="49">
        <v>978220</v>
      </c>
      <c r="V49" s="49">
        <v>185550</v>
      </c>
      <c r="W49" s="49">
        <v>71619</v>
      </c>
      <c r="X49" s="49">
        <v>214899.27</v>
      </c>
    </row>
    <row r="50" spans="1:24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258</v>
      </c>
      <c r="G50" s="58" t="s">
        <v>299</v>
      </c>
      <c r="H50" s="49">
        <v>22401128.19</v>
      </c>
      <c r="I50" s="49">
        <v>204345.87</v>
      </c>
      <c r="J50" s="49">
        <v>264000</v>
      </c>
      <c r="K50" s="49">
        <v>1284647</v>
      </c>
      <c r="L50" s="49">
        <v>0</v>
      </c>
      <c r="M50" s="49">
        <v>100000</v>
      </c>
      <c r="N50" s="49">
        <v>2398872.26</v>
      </c>
      <c r="O50" s="49">
        <v>458000</v>
      </c>
      <c r="P50" s="49">
        <v>6421692.06</v>
      </c>
      <c r="Q50" s="49">
        <v>217600</v>
      </c>
      <c r="R50" s="49">
        <v>7818505</v>
      </c>
      <c r="S50" s="49">
        <v>0</v>
      </c>
      <c r="T50" s="49">
        <v>306260</v>
      </c>
      <c r="U50" s="49">
        <v>1681400</v>
      </c>
      <c r="V50" s="49">
        <v>375000</v>
      </c>
      <c r="W50" s="49">
        <v>486370</v>
      </c>
      <c r="X50" s="49">
        <v>384436</v>
      </c>
    </row>
    <row r="51" spans="1:24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258</v>
      </c>
      <c r="G51" s="58" t="s">
        <v>300</v>
      </c>
      <c r="H51" s="49">
        <v>30978170.16</v>
      </c>
      <c r="I51" s="49">
        <v>1174681.09</v>
      </c>
      <c r="J51" s="49">
        <v>265130</v>
      </c>
      <c r="K51" s="49">
        <v>2865600.55</v>
      </c>
      <c r="L51" s="49">
        <v>22170</v>
      </c>
      <c r="M51" s="49">
        <v>199394.85</v>
      </c>
      <c r="N51" s="49">
        <v>2123820</v>
      </c>
      <c r="O51" s="49">
        <v>492696</v>
      </c>
      <c r="P51" s="49">
        <v>11592073.96</v>
      </c>
      <c r="Q51" s="49">
        <v>137000</v>
      </c>
      <c r="R51" s="49">
        <v>8421667</v>
      </c>
      <c r="S51" s="49">
        <v>44436</v>
      </c>
      <c r="T51" s="49">
        <v>324528</v>
      </c>
      <c r="U51" s="49">
        <v>2443833</v>
      </c>
      <c r="V51" s="49">
        <v>432636</v>
      </c>
      <c r="W51" s="49">
        <v>340170</v>
      </c>
      <c r="X51" s="49">
        <v>98333.71</v>
      </c>
    </row>
    <row r="52" spans="1:24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258</v>
      </c>
      <c r="G52" s="58" t="s">
        <v>301</v>
      </c>
      <c r="H52" s="49">
        <v>37659885.12</v>
      </c>
      <c r="I52" s="49">
        <v>1274184.34</v>
      </c>
      <c r="J52" s="49">
        <v>0</v>
      </c>
      <c r="K52" s="49">
        <v>4599866</v>
      </c>
      <c r="L52" s="49">
        <v>0</v>
      </c>
      <c r="M52" s="49">
        <v>616864</v>
      </c>
      <c r="N52" s="49">
        <v>3976991</v>
      </c>
      <c r="O52" s="49">
        <v>1055698</v>
      </c>
      <c r="P52" s="49">
        <v>13708643.78</v>
      </c>
      <c r="Q52" s="49">
        <v>95000</v>
      </c>
      <c r="R52" s="49">
        <v>8041276</v>
      </c>
      <c r="S52" s="49">
        <v>0</v>
      </c>
      <c r="T52" s="49">
        <v>266742</v>
      </c>
      <c r="U52" s="49">
        <v>2450415</v>
      </c>
      <c r="V52" s="49">
        <v>714661</v>
      </c>
      <c r="W52" s="49">
        <v>200012</v>
      </c>
      <c r="X52" s="49">
        <v>659532</v>
      </c>
    </row>
    <row r="53" spans="1:24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258</v>
      </c>
      <c r="G53" s="58" t="s">
        <v>302</v>
      </c>
      <c r="H53" s="49">
        <v>20937978.26</v>
      </c>
      <c r="I53" s="49">
        <v>375451.43</v>
      </c>
      <c r="J53" s="49">
        <v>191734</v>
      </c>
      <c r="K53" s="49">
        <v>2397256</v>
      </c>
      <c r="L53" s="49">
        <v>0</v>
      </c>
      <c r="M53" s="49">
        <v>120000</v>
      </c>
      <c r="N53" s="49">
        <v>2388561</v>
      </c>
      <c r="O53" s="49">
        <v>404306</v>
      </c>
      <c r="P53" s="49">
        <v>6442752.43</v>
      </c>
      <c r="Q53" s="49">
        <v>66000</v>
      </c>
      <c r="R53" s="49">
        <v>6517543.4</v>
      </c>
      <c r="S53" s="49">
        <v>0</v>
      </c>
      <c r="T53" s="49">
        <v>32677</v>
      </c>
      <c r="U53" s="49">
        <v>700583</v>
      </c>
      <c r="V53" s="49">
        <v>790180</v>
      </c>
      <c r="W53" s="49">
        <v>33500</v>
      </c>
      <c r="X53" s="49">
        <v>477434</v>
      </c>
    </row>
    <row r="54" spans="1:24" ht="12.75">
      <c r="A54" s="46">
        <v>6</v>
      </c>
      <c r="B54" s="46">
        <v>2</v>
      </c>
      <c r="C54" s="46">
        <v>6</v>
      </c>
      <c r="D54" s="41">
        <v>2</v>
      </c>
      <c r="E54" s="47"/>
      <c r="F54" s="48" t="s">
        <v>258</v>
      </c>
      <c r="G54" s="58" t="s">
        <v>303</v>
      </c>
      <c r="H54" s="49">
        <v>14494824.76</v>
      </c>
      <c r="I54" s="49">
        <v>306708.72</v>
      </c>
      <c r="J54" s="49">
        <v>200085</v>
      </c>
      <c r="K54" s="49">
        <v>2156980</v>
      </c>
      <c r="L54" s="49">
        <v>0</v>
      </c>
      <c r="M54" s="49">
        <v>154764</v>
      </c>
      <c r="N54" s="49">
        <v>2075071.19</v>
      </c>
      <c r="O54" s="49">
        <v>140160</v>
      </c>
      <c r="P54" s="49">
        <v>3385008.85</v>
      </c>
      <c r="Q54" s="49">
        <v>55000</v>
      </c>
      <c r="R54" s="49">
        <v>4548701</v>
      </c>
      <c r="S54" s="49">
        <v>0</v>
      </c>
      <c r="T54" s="49">
        <v>151029</v>
      </c>
      <c r="U54" s="49">
        <v>649928</v>
      </c>
      <c r="V54" s="49">
        <v>447300</v>
      </c>
      <c r="W54" s="49">
        <v>54000</v>
      </c>
      <c r="X54" s="49">
        <v>170089</v>
      </c>
    </row>
    <row r="55" spans="1:24" ht="12.75">
      <c r="A55" s="46">
        <v>6</v>
      </c>
      <c r="B55" s="46">
        <v>6</v>
      </c>
      <c r="C55" s="46">
        <v>3</v>
      </c>
      <c r="D55" s="41">
        <v>2</v>
      </c>
      <c r="E55" s="47"/>
      <c r="F55" s="48" t="s">
        <v>258</v>
      </c>
      <c r="G55" s="58" t="s">
        <v>304</v>
      </c>
      <c r="H55" s="49">
        <v>11140697.7</v>
      </c>
      <c r="I55" s="49">
        <v>432977.47</v>
      </c>
      <c r="J55" s="49">
        <v>409728.76</v>
      </c>
      <c r="K55" s="49">
        <v>905618.02</v>
      </c>
      <c r="L55" s="49">
        <v>0</v>
      </c>
      <c r="M55" s="49">
        <v>64500</v>
      </c>
      <c r="N55" s="49">
        <v>1658858.4</v>
      </c>
      <c r="O55" s="49">
        <v>92283.33</v>
      </c>
      <c r="P55" s="49">
        <v>3003127.05</v>
      </c>
      <c r="Q55" s="49">
        <v>36030</v>
      </c>
      <c r="R55" s="49">
        <v>2730864</v>
      </c>
      <c r="S55" s="49">
        <v>0</v>
      </c>
      <c r="T55" s="49">
        <v>16499</v>
      </c>
      <c r="U55" s="49">
        <v>587380.81</v>
      </c>
      <c r="V55" s="49">
        <v>1030410.14</v>
      </c>
      <c r="W55" s="49">
        <v>85000</v>
      </c>
      <c r="X55" s="49">
        <v>87420.72</v>
      </c>
    </row>
    <row r="56" spans="1:24" ht="12.75">
      <c r="A56" s="46">
        <v>6</v>
      </c>
      <c r="B56" s="46">
        <v>7</v>
      </c>
      <c r="C56" s="46">
        <v>4</v>
      </c>
      <c r="D56" s="41">
        <v>2</v>
      </c>
      <c r="E56" s="47"/>
      <c r="F56" s="48" t="s">
        <v>258</v>
      </c>
      <c r="G56" s="58" t="s">
        <v>305</v>
      </c>
      <c r="H56" s="49">
        <v>24713565.66</v>
      </c>
      <c r="I56" s="49">
        <v>315512.86</v>
      </c>
      <c r="J56" s="49">
        <v>181120</v>
      </c>
      <c r="K56" s="49">
        <v>742632.64</v>
      </c>
      <c r="L56" s="49">
        <v>0</v>
      </c>
      <c r="M56" s="49">
        <v>30000</v>
      </c>
      <c r="N56" s="49">
        <v>2765314.61</v>
      </c>
      <c r="O56" s="49">
        <v>298942.8</v>
      </c>
      <c r="P56" s="49">
        <v>8396087.21</v>
      </c>
      <c r="Q56" s="49">
        <v>96380</v>
      </c>
      <c r="R56" s="49">
        <v>9575917.22</v>
      </c>
      <c r="S56" s="49">
        <v>0</v>
      </c>
      <c r="T56" s="49">
        <v>649960.04</v>
      </c>
      <c r="U56" s="49">
        <v>805500</v>
      </c>
      <c r="V56" s="49">
        <v>483920.08</v>
      </c>
      <c r="W56" s="49">
        <v>127710.2</v>
      </c>
      <c r="X56" s="49">
        <v>244568</v>
      </c>
    </row>
    <row r="57" spans="1:24" ht="12.75">
      <c r="A57" s="46">
        <v>6</v>
      </c>
      <c r="B57" s="46">
        <v>20</v>
      </c>
      <c r="C57" s="46">
        <v>2</v>
      </c>
      <c r="D57" s="41">
        <v>2</v>
      </c>
      <c r="E57" s="47"/>
      <c r="F57" s="48" t="s">
        <v>258</v>
      </c>
      <c r="G57" s="58" t="s">
        <v>306</v>
      </c>
      <c r="H57" s="49">
        <v>13877023.88</v>
      </c>
      <c r="I57" s="49">
        <v>522940.49</v>
      </c>
      <c r="J57" s="49">
        <v>380500</v>
      </c>
      <c r="K57" s="49">
        <v>649006.18</v>
      </c>
      <c r="L57" s="49">
        <v>0</v>
      </c>
      <c r="M57" s="49">
        <v>170073.41</v>
      </c>
      <c r="N57" s="49">
        <v>1578449</v>
      </c>
      <c r="O57" s="49">
        <v>260025.66</v>
      </c>
      <c r="P57" s="49">
        <v>4692741.59</v>
      </c>
      <c r="Q57" s="49">
        <v>25580</v>
      </c>
      <c r="R57" s="49">
        <v>4106018.8</v>
      </c>
      <c r="S57" s="49">
        <v>0</v>
      </c>
      <c r="T57" s="49">
        <v>469505</v>
      </c>
      <c r="U57" s="49">
        <v>532220</v>
      </c>
      <c r="V57" s="49">
        <v>430575.75</v>
      </c>
      <c r="W57" s="49">
        <v>0</v>
      </c>
      <c r="X57" s="49">
        <v>59388</v>
      </c>
    </row>
    <row r="58" spans="1:24" ht="12.75">
      <c r="A58" s="46">
        <v>6</v>
      </c>
      <c r="B58" s="46">
        <v>19</v>
      </c>
      <c r="C58" s="46">
        <v>2</v>
      </c>
      <c r="D58" s="41">
        <v>2</v>
      </c>
      <c r="E58" s="47"/>
      <c r="F58" s="48" t="s">
        <v>258</v>
      </c>
      <c r="G58" s="58" t="s">
        <v>307</v>
      </c>
      <c r="H58" s="49">
        <v>9988155.84</v>
      </c>
      <c r="I58" s="49">
        <v>573764.12</v>
      </c>
      <c r="J58" s="49">
        <v>186498</v>
      </c>
      <c r="K58" s="49">
        <v>297500</v>
      </c>
      <c r="L58" s="49">
        <v>5000</v>
      </c>
      <c r="M58" s="49">
        <v>128530</v>
      </c>
      <c r="N58" s="49">
        <v>1471112.24</v>
      </c>
      <c r="O58" s="49">
        <v>210968.6</v>
      </c>
      <c r="P58" s="49">
        <v>2369291.57</v>
      </c>
      <c r="Q58" s="49">
        <v>30000</v>
      </c>
      <c r="R58" s="49">
        <v>3398710</v>
      </c>
      <c r="S58" s="49">
        <v>0</v>
      </c>
      <c r="T58" s="49">
        <v>72150</v>
      </c>
      <c r="U58" s="49">
        <v>483202.67</v>
      </c>
      <c r="V58" s="49">
        <v>508259.98</v>
      </c>
      <c r="W58" s="49">
        <v>37600</v>
      </c>
      <c r="X58" s="49">
        <v>215568.66</v>
      </c>
    </row>
    <row r="59" spans="1:24" ht="12.75">
      <c r="A59" s="46">
        <v>6</v>
      </c>
      <c r="B59" s="46">
        <v>19</v>
      </c>
      <c r="C59" s="46">
        <v>3</v>
      </c>
      <c r="D59" s="41">
        <v>2</v>
      </c>
      <c r="E59" s="47"/>
      <c r="F59" s="48" t="s">
        <v>258</v>
      </c>
      <c r="G59" s="58" t="s">
        <v>308</v>
      </c>
      <c r="H59" s="49">
        <v>15055448.32</v>
      </c>
      <c r="I59" s="49">
        <v>222285.19</v>
      </c>
      <c r="J59" s="49">
        <v>0</v>
      </c>
      <c r="K59" s="49">
        <v>1765624.16</v>
      </c>
      <c r="L59" s="49">
        <v>2000</v>
      </c>
      <c r="M59" s="49">
        <v>236792</v>
      </c>
      <c r="N59" s="49">
        <v>1590580.27</v>
      </c>
      <c r="O59" s="49">
        <v>135325</v>
      </c>
      <c r="P59" s="49">
        <v>4595858.58</v>
      </c>
      <c r="Q59" s="49">
        <v>39564</v>
      </c>
      <c r="R59" s="49">
        <v>4734113</v>
      </c>
      <c r="S59" s="49">
        <v>0</v>
      </c>
      <c r="T59" s="49">
        <v>83100</v>
      </c>
      <c r="U59" s="49">
        <v>252247.12</v>
      </c>
      <c r="V59" s="49">
        <v>695824</v>
      </c>
      <c r="W59" s="49">
        <v>79725</v>
      </c>
      <c r="X59" s="49">
        <v>622410</v>
      </c>
    </row>
    <row r="60" spans="1:24" ht="12.75">
      <c r="A60" s="46">
        <v>6</v>
      </c>
      <c r="B60" s="46">
        <v>4</v>
      </c>
      <c r="C60" s="46">
        <v>3</v>
      </c>
      <c r="D60" s="41">
        <v>2</v>
      </c>
      <c r="E60" s="47"/>
      <c r="F60" s="48" t="s">
        <v>258</v>
      </c>
      <c r="G60" s="58" t="s">
        <v>309</v>
      </c>
      <c r="H60" s="49">
        <v>18409884.15</v>
      </c>
      <c r="I60" s="49">
        <v>436013.11</v>
      </c>
      <c r="J60" s="49">
        <v>0</v>
      </c>
      <c r="K60" s="49">
        <v>1000861.34</v>
      </c>
      <c r="L60" s="49">
        <v>0</v>
      </c>
      <c r="M60" s="49">
        <v>36436</v>
      </c>
      <c r="N60" s="49">
        <v>2139952</v>
      </c>
      <c r="O60" s="49">
        <v>107960</v>
      </c>
      <c r="P60" s="49">
        <v>6422643.27</v>
      </c>
      <c r="Q60" s="49">
        <v>37000</v>
      </c>
      <c r="R60" s="49">
        <v>5935568</v>
      </c>
      <c r="S60" s="49">
        <v>0</v>
      </c>
      <c r="T60" s="49">
        <v>357683</v>
      </c>
      <c r="U60" s="49">
        <v>797714.75</v>
      </c>
      <c r="V60" s="49">
        <v>986913.96</v>
      </c>
      <c r="W60" s="49">
        <v>0</v>
      </c>
      <c r="X60" s="49">
        <v>151138.72</v>
      </c>
    </row>
    <row r="61" spans="1:24" ht="12.75">
      <c r="A61" s="46">
        <v>6</v>
      </c>
      <c r="B61" s="46">
        <v>4</v>
      </c>
      <c r="C61" s="46">
        <v>4</v>
      </c>
      <c r="D61" s="41">
        <v>2</v>
      </c>
      <c r="E61" s="47"/>
      <c r="F61" s="48" t="s">
        <v>258</v>
      </c>
      <c r="G61" s="58" t="s">
        <v>261</v>
      </c>
      <c r="H61" s="49">
        <v>35869492.47</v>
      </c>
      <c r="I61" s="49">
        <v>1059056.14</v>
      </c>
      <c r="J61" s="49">
        <v>455770</v>
      </c>
      <c r="K61" s="49">
        <v>3272548</v>
      </c>
      <c r="L61" s="49">
        <v>0</v>
      </c>
      <c r="M61" s="49">
        <v>929900</v>
      </c>
      <c r="N61" s="49">
        <v>3534294</v>
      </c>
      <c r="O61" s="49">
        <v>509975</v>
      </c>
      <c r="P61" s="49">
        <v>12051887.33</v>
      </c>
      <c r="Q61" s="49">
        <v>75120</v>
      </c>
      <c r="R61" s="49">
        <v>10964513</v>
      </c>
      <c r="S61" s="49">
        <v>0</v>
      </c>
      <c r="T61" s="49">
        <v>150797</v>
      </c>
      <c r="U61" s="49">
        <v>1271254</v>
      </c>
      <c r="V61" s="49">
        <v>1245745</v>
      </c>
      <c r="W61" s="49">
        <v>111492</v>
      </c>
      <c r="X61" s="49">
        <v>237141</v>
      </c>
    </row>
    <row r="62" spans="1:24" ht="12.75">
      <c r="A62" s="46">
        <v>6</v>
      </c>
      <c r="B62" s="46">
        <v>6</v>
      </c>
      <c r="C62" s="46">
        <v>4</v>
      </c>
      <c r="D62" s="41">
        <v>2</v>
      </c>
      <c r="E62" s="47"/>
      <c r="F62" s="48" t="s">
        <v>258</v>
      </c>
      <c r="G62" s="58" t="s">
        <v>310</v>
      </c>
      <c r="H62" s="49">
        <v>29458492.76</v>
      </c>
      <c r="I62" s="49">
        <v>388583.63</v>
      </c>
      <c r="J62" s="49">
        <v>0</v>
      </c>
      <c r="K62" s="49">
        <v>2198666.92</v>
      </c>
      <c r="L62" s="49">
        <v>0</v>
      </c>
      <c r="M62" s="49">
        <v>85661.6</v>
      </c>
      <c r="N62" s="49">
        <v>2961574</v>
      </c>
      <c r="O62" s="49">
        <v>382963</v>
      </c>
      <c r="P62" s="49">
        <v>8120872.54</v>
      </c>
      <c r="Q62" s="49">
        <v>79800</v>
      </c>
      <c r="R62" s="49">
        <v>10062703.63</v>
      </c>
      <c r="S62" s="49">
        <v>0</v>
      </c>
      <c r="T62" s="49">
        <v>438049</v>
      </c>
      <c r="U62" s="49">
        <v>1484184.01</v>
      </c>
      <c r="V62" s="49">
        <v>2386938</v>
      </c>
      <c r="W62" s="49">
        <v>193886.43</v>
      </c>
      <c r="X62" s="49">
        <v>674610</v>
      </c>
    </row>
    <row r="63" spans="1:24" ht="12.75">
      <c r="A63" s="46">
        <v>6</v>
      </c>
      <c r="B63" s="46">
        <v>9</v>
      </c>
      <c r="C63" s="46">
        <v>6</v>
      </c>
      <c r="D63" s="41">
        <v>2</v>
      </c>
      <c r="E63" s="47"/>
      <c r="F63" s="48" t="s">
        <v>258</v>
      </c>
      <c r="G63" s="58" t="s">
        <v>311</v>
      </c>
      <c r="H63" s="49">
        <v>27389004.71</v>
      </c>
      <c r="I63" s="49">
        <v>621575.81</v>
      </c>
      <c r="J63" s="49">
        <v>0</v>
      </c>
      <c r="K63" s="49">
        <v>2813279.6</v>
      </c>
      <c r="L63" s="49">
        <v>0</v>
      </c>
      <c r="M63" s="49">
        <v>53200</v>
      </c>
      <c r="N63" s="49">
        <v>2365179</v>
      </c>
      <c r="O63" s="49">
        <v>393990.06</v>
      </c>
      <c r="P63" s="49">
        <v>11096611.79</v>
      </c>
      <c r="Q63" s="49">
        <v>115000</v>
      </c>
      <c r="R63" s="49">
        <v>6969066</v>
      </c>
      <c r="S63" s="49">
        <v>0</v>
      </c>
      <c r="T63" s="49">
        <v>166027</v>
      </c>
      <c r="U63" s="49">
        <v>1821022.79</v>
      </c>
      <c r="V63" s="49">
        <v>562586.77</v>
      </c>
      <c r="W63" s="49">
        <v>98225.25</v>
      </c>
      <c r="X63" s="49">
        <v>313240.64</v>
      </c>
    </row>
    <row r="64" spans="1:24" ht="12.75">
      <c r="A64" s="46">
        <v>6</v>
      </c>
      <c r="B64" s="46">
        <v>13</v>
      </c>
      <c r="C64" s="46">
        <v>2</v>
      </c>
      <c r="D64" s="41">
        <v>2</v>
      </c>
      <c r="E64" s="47"/>
      <c r="F64" s="48" t="s">
        <v>258</v>
      </c>
      <c r="G64" s="58" t="s">
        <v>312</v>
      </c>
      <c r="H64" s="49">
        <v>13448637.96</v>
      </c>
      <c r="I64" s="49">
        <v>842690.1</v>
      </c>
      <c r="J64" s="49">
        <v>219188</v>
      </c>
      <c r="K64" s="49">
        <v>343060</v>
      </c>
      <c r="L64" s="49">
        <v>0</v>
      </c>
      <c r="M64" s="49">
        <v>50000</v>
      </c>
      <c r="N64" s="49">
        <v>1558808</v>
      </c>
      <c r="O64" s="49">
        <v>149200</v>
      </c>
      <c r="P64" s="49">
        <v>4849233.14</v>
      </c>
      <c r="Q64" s="49">
        <v>52000</v>
      </c>
      <c r="R64" s="49">
        <v>3713987</v>
      </c>
      <c r="S64" s="49">
        <v>0</v>
      </c>
      <c r="T64" s="49">
        <v>71785</v>
      </c>
      <c r="U64" s="49">
        <v>657512</v>
      </c>
      <c r="V64" s="49">
        <v>510910</v>
      </c>
      <c r="W64" s="49">
        <v>5000</v>
      </c>
      <c r="X64" s="49">
        <v>425264.72</v>
      </c>
    </row>
    <row r="65" spans="1:24" ht="12.75">
      <c r="A65" s="46">
        <v>6</v>
      </c>
      <c r="B65" s="46">
        <v>14</v>
      </c>
      <c r="C65" s="46">
        <v>3</v>
      </c>
      <c r="D65" s="41">
        <v>2</v>
      </c>
      <c r="E65" s="47"/>
      <c r="F65" s="48" t="s">
        <v>258</v>
      </c>
      <c r="G65" s="58" t="s">
        <v>313</v>
      </c>
      <c r="H65" s="49">
        <v>14530354.37</v>
      </c>
      <c r="I65" s="49">
        <v>225323.75</v>
      </c>
      <c r="J65" s="49">
        <v>517700</v>
      </c>
      <c r="K65" s="49">
        <v>1261617.98</v>
      </c>
      <c r="L65" s="49">
        <v>326719</v>
      </c>
      <c r="M65" s="49">
        <v>666740.16</v>
      </c>
      <c r="N65" s="49">
        <v>1622438</v>
      </c>
      <c r="O65" s="49">
        <v>144950</v>
      </c>
      <c r="P65" s="49">
        <v>4676388.18</v>
      </c>
      <c r="Q65" s="49">
        <v>42000</v>
      </c>
      <c r="R65" s="49">
        <v>3518237</v>
      </c>
      <c r="S65" s="49">
        <v>0</v>
      </c>
      <c r="T65" s="49">
        <v>229669</v>
      </c>
      <c r="U65" s="49">
        <v>568163</v>
      </c>
      <c r="V65" s="49">
        <v>312000</v>
      </c>
      <c r="W65" s="49">
        <v>70717.3</v>
      </c>
      <c r="X65" s="49">
        <v>347691</v>
      </c>
    </row>
    <row r="66" spans="1:24" ht="12.75">
      <c r="A66" s="46">
        <v>6</v>
      </c>
      <c r="B66" s="46">
        <v>1</v>
      </c>
      <c r="C66" s="46">
        <v>5</v>
      </c>
      <c r="D66" s="41">
        <v>2</v>
      </c>
      <c r="E66" s="47"/>
      <c r="F66" s="48" t="s">
        <v>258</v>
      </c>
      <c r="G66" s="58" t="s">
        <v>314</v>
      </c>
      <c r="H66" s="49">
        <v>35885353.87</v>
      </c>
      <c r="I66" s="49">
        <v>476984.79</v>
      </c>
      <c r="J66" s="49">
        <v>375500</v>
      </c>
      <c r="K66" s="49">
        <v>7959859</v>
      </c>
      <c r="L66" s="49">
        <v>0</v>
      </c>
      <c r="M66" s="49">
        <v>376554.72</v>
      </c>
      <c r="N66" s="49">
        <v>2639723.35</v>
      </c>
      <c r="O66" s="49">
        <v>261000</v>
      </c>
      <c r="P66" s="49">
        <v>8233469.89</v>
      </c>
      <c r="Q66" s="49">
        <v>43000</v>
      </c>
      <c r="R66" s="49">
        <v>5861952</v>
      </c>
      <c r="S66" s="49">
        <v>0</v>
      </c>
      <c r="T66" s="49">
        <v>174137</v>
      </c>
      <c r="U66" s="49">
        <v>8605200</v>
      </c>
      <c r="V66" s="49">
        <v>662882.49</v>
      </c>
      <c r="W66" s="49">
        <v>72000</v>
      </c>
      <c r="X66" s="49">
        <v>143090.63</v>
      </c>
    </row>
    <row r="67" spans="1:24" ht="12.75">
      <c r="A67" s="46">
        <v>6</v>
      </c>
      <c r="B67" s="46">
        <v>18</v>
      </c>
      <c r="C67" s="46">
        <v>3</v>
      </c>
      <c r="D67" s="41">
        <v>2</v>
      </c>
      <c r="E67" s="47"/>
      <c r="F67" s="48" t="s">
        <v>258</v>
      </c>
      <c r="G67" s="58" t="s">
        <v>315</v>
      </c>
      <c r="H67" s="49">
        <v>12617909.09</v>
      </c>
      <c r="I67" s="49">
        <v>422630.46</v>
      </c>
      <c r="J67" s="49">
        <v>231082</v>
      </c>
      <c r="K67" s="49">
        <v>931600</v>
      </c>
      <c r="L67" s="49">
        <v>0</v>
      </c>
      <c r="M67" s="49">
        <v>56286</v>
      </c>
      <c r="N67" s="49">
        <v>1459149.47</v>
      </c>
      <c r="O67" s="49">
        <v>242962</v>
      </c>
      <c r="P67" s="49">
        <v>4452038.16</v>
      </c>
      <c r="Q67" s="49">
        <v>30500</v>
      </c>
      <c r="R67" s="49">
        <v>3639031</v>
      </c>
      <c r="S67" s="49">
        <v>0</v>
      </c>
      <c r="T67" s="49">
        <v>20773</v>
      </c>
      <c r="U67" s="49">
        <v>685714</v>
      </c>
      <c r="V67" s="49">
        <v>310542</v>
      </c>
      <c r="W67" s="49">
        <v>69103</v>
      </c>
      <c r="X67" s="49">
        <v>66498</v>
      </c>
    </row>
    <row r="68" spans="1:24" ht="12.75">
      <c r="A68" s="46">
        <v>6</v>
      </c>
      <c r="B68" s="46">
        <v>9</v>
      </c>
      <c r="C68" s="46">
        <v>7</v>
      </c>
      <c r="D68" s="41">
        <v>2</v>
      </c>
      <c r="E68" s="47"/>
      <c r="F68" s="48" t="s">
        <v>258</v>
      </c>
      <c r="G68" s="58" t="s">
        <v>316</v>
      </c>
      <c r="H68" s="49">
        <v>54716675.87</v>
      </c>
      <c r="I68" s="49">
        <v>6394947.47</v>
      </c>
      <c r="J68" s="49">
        <v>0</v>
      </c>
      <c r="K68" s="49">
        <v>7215138.34</v>
      </c>
      <c r="L68" s="49">
        <v>10000</v>
      </c>
      <c r="M68" s="49">
        <v>2888989.23</v>
      </c>
      <c r="N68" s="49">
        <v>4732827.81</v>
      </c>
      <c r="O68" s="49">
        <v>498816.27</v>
      </c>
      <c r="P68" s="49">
        <v>14942357.35</v>
      </c>
      <c r="Q68" s="49">
        <v>173200</v>
      </c>
      <c r="R68" s="49">
        <v>11515861</v>
      </c>
      <c r="S68" s="49">
        <v>0</v>
      </c>
      <c r="T68" s="49">
        <v>672293.63</v>
      </c>
      <c r="U68" s="49">
        <v>3622503.67</v>
      </c>
      <c r="V68" s="49">
        <v>1268858.74</v>
      </c>
      <c r="W68" s="49">
        <v>228184</v>
      </c>
      <c r="X68" s="49">
        <v>552698.36</v>
      </c>
    </row>
    <row r="69" spans="1:24" ht="12.75">
      <c r="A69" s="46">
        <v>6</v>
      </c>
      <c r="B69" s="46">
        <v>8</v>
      </c>
      <c r="C69" s="46">
        <v>4</v>
      </c>
      <c r="D69" s="41">
        <v>2</v>
      </c>
      <c r="E69" s="47"/>
      <c r="F69" s="48" t="s">
        <v>258</v>
      </c>
      <c r="G69" s="58" t="s">
        <v>317</v>
      </c>
      <c r="H69" s="49">
        <v>11101740.89</v>
      </c>
      <c r="I69" s="49">
        <v>354719.56</v>
      </c>
      <c r="J69" s="49">
        <v>0</v>
      </c>
      <c r="K69" s="49">
        <v>254944</v>
      </c>
      <c r="L69" s="49">
        <v>0</v>
      </c>
      <c r="M69" s="49">
        <v>28890</v>
      </c>
      <c r="N69" s="49">
        <v>1398336.48</v>
      </c>
      <c r="O69" s="49">
        <v>152722</v>
      </c>
      <c r="P69" s="49">
        <v>3395646.35</v>
      </c>
      <c r="Q69" s="49">
        <v>35000</v>
      </c>
      <c r="R69" s="49">
        <v>3600767</v>
      </c>
      <c r="S69" s="49">
        <v>0</v>
      </c>
      <c r="T69" s="49">
        <v>117480.5</v>
      </c>
      <c r="U69" s="49">
        <v>1465984</v>
      </c>
      <c r="V69" s="49">
        <v>186090</v>
      </c>
      <c r="W69" s="49">
        <v>31119</v>
      </c>
      <c r="X69" s="49">
        <v>80042</v>
      </c>
    </row>
    <row r="70" spans="1:24" ht="12.75">
      <c r="A70" s="46">
        <v>6</v>
      </c>
      <c r="B70" s="46">
        <v>12</v>
      </c>
      <c r="C70" s="46">
        <v>2</v>
      </c>
      <c r="D70" s="41">
        <v>2</v>
      </c>
      <c r="E70" s="47"/>
      <c r="F70" s="48" t="s">
        <v>258</v>
      </c>
      <c r="G70" s="58" t="s">
        <v>318</v>
      </c>
      <c r="H70" s="49">
        <v>24757679.03</v>
      </c>
      <c r="I70" s="49">
        <v>446506.2</v>
      </c>
      <c r="J70" s="49">
        <v>0</v>
      </c>
      <c r="K70" s="49">
        <v>1944561.23</v>
      </c>
      <c r="L70" s="49">
        <v>0</v>
      </c>
      <c r="M70" s="49">
        <v>161520</v>
      </c>
      <c r="N70" s="49">
        <v>2446167</v>
      </c>
      <c r="O70" s="49">
        <v>261700</v>
      </c>
      <c r="P70" s="49">
        <v>7685818.88</v>
      </c>
      <c r="Q70" s="49">
        <v>100000</v>
      </c>
      <c r="R70" s="49">
        <v>8628143</v>
      </c>
      <c r="S70" s="49">
        <v>0</v>
      </c>
      <c r="T70" s="49">
        <v>297408</v>
      </c>
      <c r="U70" s="49">
        <v>1427267</v>
      </c>
      <c r="V70" s="49">
        <v>850255.72</v>
      </c>
      <c r="W70" s="49">
        <v>185900</v>
      </c>
      <c r="X70" s="49">
        <v>322432</v>
      </c>
    </row>
    <row r="71" spans="1:24" ht="12.75">
      <c r="A71" s="46">
        <v>6</v>
      </c>
      <c r="B71" s="46">
        <v>3</v>
      </c>
      <c r="C71" s="46">
        <v>6</v>
      </c>
      <c r="D71" s="41">
        <v>2</v>
      </c>
      <c r="E71" s="47"/>
      <c r="F71" s="48" t="s">
        <v>258</v>
      </c>
      <c r="G71" s="58" t="s">
        <v>319</v>
      </c>
      <c r="H71" s="49">
        <v>14577246.47</v>
      </c>
      <c r="I71" s="49">
        <v>301727.81</v>
      </c>
      <c r="J71" s="49">
        <v>37000</v>
      </c>
      <c r="K71" s="49">
        <v>893396.16</v>
      </c>
      <c r="L71" s="49">
        <v>0</v>
      </c>
      <c r="M71" s="49">
        <v>16500</v>
      </c>
      <c r="N71" s="49">
        <v>1829010.87</v>
      </c>
      <c r="O71" s="49">
        <v>146691.89</v>
      </c>
      <c r="P71" s="49">
        <v>4877607.24</v>
      </c>
      <c r="Q71" s="49">
        <v>45000</v>
      </c>
      <c r="R71" s="49">
        <v>4860266</v>
      </c>
      <c r="S71" s="49">
        <v>0</v>
      </c>
      <c r="T71" s="49">
        <v>91250</v>
      </c>
      <c r="U71" s="49">
        <v>931784.5</v>
      </c>
      <c r="V71" s="49">
        <v>285800</v>
      </c>
      <c r="W71" s="49">
        <v>71000</v>
      </c>
      <c r="X71" s="49">
        <v>190212</v>
      </c>
    </row>
    <row r="72" spans="1:24" ht="12.75">
      <c r="A72" s="46">
        <v>6</v>
      </c>
      <c r="B72" s="46">
        <v>8</v>
      </c>
      <c r="C72" s="46">
        <v>5</v>
      </c>
      <c r="D72" s="41">
        <v>2</v>
      </c>
      <c r="E72" s="47"/>
      <c r="F72" s="48" t="s">
        <v>258</v>
      </c>
      <c r="G72" s="58" t="s">
        <v>320</v>
      </c>
      <c r="H72" s="49">
        <v>22416331.43</v>
      </c>
      <c r="I72" s="49">
        <v>344680.24</v>
      </c>
      <c r="J72" s="49">
        <v>315500</v>
      </c>
      <c r="K72" s="49">
        <v>1396892</v>
      </c>
      <c r="L72" s="49">
        <v>0</v>
      </c>
      <c r="M72" s="49">
        <v>93000</v>
      </c>
      <c r="N72" s="49">
        <v>2701475</v>
      </c>
      <c r="O72" s="49">
        <v>272956</v>
      </c>
      <c r="P72" s="49">
        <v>8115620.19</v>
      </c>
      <c r="Q72" s="49">
        <v>87000</v>
      </c>
      <c r="R72" s="49">
        <v>6069387</v>
      </c>
      <c r="S72" s="49">
        <v>0</v>
      </c>
      <c r="T72" s="49">
        <v>878503</v>
      </c>
      <c r="U72" s="49">
        <v>953480</v>
      </c>
      <c r="V72" s="49">
        <v>647231</v>
      </c>
      <c r="W72" s="49">
        <v>112979</v>
      </c>
      <c r="X72" s="49">
        <v>427628</v>
      </c>
    </row>
    <row r="73" spans="1:24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258</v>
      </c>
      <c r="G73" s="58" t="s">
        <v>321</v>
      </c>
      <c r="H73" s="49">
        <v>28148226.37</v>
      </c>
      <c r="I73" s="49">
        <v>4164347.79</v>
      </c>
      <c r="J73" s="49">
        <v>97121</v>
      </c>
      <c r="K73" s="49">
        <v>3604584.18</v>
      </c>
      <c r="L73" s="49">
        <v>184333</v>
      </c>
      <c r="M73" s="49">
        <v>66208.08</v>
      </c>
      <c r="N73" s="49">
        <v>2316170.26</v>
      </c>
      <c r="O73" s="49">
        <v>231287.59</v>
      </c>
      <c r="P73" s="49">
        <v>8437797.41</v>
      </c>
      <c r="Q73" s="49">
        <v>88000</v>
      </c>
      <c r="R73" s="49">
        <v>6063037.98</v>
      </c>
      <c r="S73" s="49">
        <v>446759.23</v>
      </c>
      <c r="T73" s="49">
        <v>517513.97</v>
      </c>
      <c r="U73" s="49">
        <v>915557.54</v>
      </c>
      <c r="V73" s="49">
        <v>488100</v>
      </c>
      <c r="W73" s="49">
        <v>93200</v>
      </c>
      <c r="X73" s="49">
        <v>434208.34</v>
      </c>
    </row>
    <row r="74" spans="1:24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258</v>
      </c>
      <c r="G74" s="58" t="s">
        <v>322</v>
      </c>
      <c r="H74" s="49">
        <v>32628075.26</v>
      </c>
      <c r="I74" s="49">
        <v>369444.15</v>
      </c>
      <c r="J74" s="49">
        <v>0</v>
      </c>
      <c r="K74" s="49">
        <v>792952.23</v>
      </c>
      <c r="L74" s="49">
        <v>0</v>
      </c>
      <c r="M74" s="49">
        <v>138820</v>
      </c>
      <c r="N74" s="49">
        <v>2892098.31</v>
      </c>
      <c r="O74" s="49">
        <v>134429</v>
      </c>
      <c r="P74" s="49">
        <v>14414432.41</v>
      </c>
      <c r="Q74" s="49">
        <v>50000</v>
      </c>
      <c r="R74" s="49">
        <v>10640056</v>
      </c>
      <c r="S74" s="49">
        <v>0</v>
      </c>
      <c r="T74" s="49">
        <v>110700</v>
      </c>
      <c r="U74" s="49">
        <v>767700</v>
      </c>
      <c r="V74" s="49">
        <v>1768320.6</v>
      </c>
      <c r="W74" s="49">
        <v>146600.56</v>
      </c>
      <c r="X74" s="49">
        <v>402522</v>
      </c>
    </row>
    <row r="75" spans="1:24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258</v>
      </c>
      <c r="G75" s="58" t="s">
        <v>323</v>
      </c>
      <c r="H75" s="49">
        <v>27992713.95</v>
      </c>
      <c r="I75" s="49">
        <v>1816598.13</v>
      </c>
      <c r="J75" s="49">
        <v>0</v>
      </c>
      <c r="K75" s="49">
        <v>2438893</v>
      </c>
      <c r="L75" s="49">
        <v>0</v>
      </c>
      <c r="M75" s="49">
        <v>73856</v>
      </c>
      <c r="N75" s="49">
        <v>2237152.8</v>
      </c>
      <c r="O75" s="49">
        <v>379910</v>
      </c>
      <c r="P75" s="49">
        <v>9967079.02</v>
      </c>
      <c r="Q75" s="49">
        <v>65000</v>
      </c>
      <c r="R75" s="49">
        <v>9081164</v>
      </c>
      <c r="S75" s="49">
        <v>5000</v>
      </c>
      <c r="T75" s="49">
        <v>230434</v>
      </c>
      <c r="U75" s="49">
        <v>848857</v>
      </c>
      <c r="V75" s="49">
        <v>529534</v>
      </c>
      <c r="W75" s="49">
        <v>53300</v>
      </c>
      <c r="X75" s="49">
        <v>265936</v>
      </c>
    </row>
    <row r="76" spans="1:24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258</v>
      </c>
      <c r="G76" s="58" t="s">
        <v>324</v>
      </c>
      <c r="H76" s="49">
        <v>13114483.53</v>
      </c>
      <c r="I76" s="49">
        <v>332473.74</v>
      </c>
      <c r="J76" s="49">
        <v>200000</v>
      </c>
      <c r="K76" s="49">
        <v>602823</v>
      </c>
      <c r="L76" s="49">
        <v>0</v>
      </c>
      <c r="M76" s="49">
        <v>157000</v>
      </c>
      <c r="N76" s="49">
        <v>2070198.03</v>
      </c>
      <c r="O76" s="49">
        <v>193700</v>
      </c>
      <c r="P76" s="49">
        <v>3842225.61</v>
      </c>
      <c r="Q76" s="49">
        <v>32000</v>
      </c>
      <c r="R76" s="49">
        <v>4101111</v>
      </c>
      <c r="S76" s="49">
        <v>53320</v>
      </c>
      <c r="T76" s="49">
        <v>213600</v>
      </c>
      <c r="U76" s="49">
        <v>688676</v>
      </c>
      <c r="V76" s="49">
        <v>420819.69</v>
      </c>
      <c r="W76" s="49">
        <v>3000</v>
      </c>
      <c r="X76" s="49">
        <v>203536.46</v>
      </c>
    </row>
    <row r="77" spans="1:24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258</v>
      </c>
      <c r="G77" s="58" t="s">
        <v>325</v>
      </c>
      <c r="H77" s="49">
        <v>15387508.65</v>
      </c>
      <c r="I77" s="49">
        <v>452028.15</v>
      </c>
      <c r="J77" s="49">
        <v>0</v>
      </c>
      <c r="K77" s="49">
        <v>367939.13</v>
      </c>
      <c r="L77" s="49">
        <v>0</v>
      </c>
      <c r="M77" s="49">
        <v>59595.87</v>
      </c>
      <c r="N77" s="49">
        <v>1718624.79</v>
      </c>
      <c r="O77" s="49">
        <v>224693</v>
      </c>
      <c r="P77" s="49">
        <v>5918216.25</v>
      </c>
      <c r="Q77" s="49">
        <v>34000</v>
      </c>
      <c r="R77" s="49">
        <v>4982846.29</v>
      </c>
      <c r="S77" s="49">
        <v>49766</v>
      </c>
      <c r="T77" s="49">
        <v>240260</v>
      </c>
      <c r="U77" s="49">
        <v>563050</v>
      </c>
      <c r="V77" s="49">
        <v>426870.96</v>
      </c>
      <c r="W77" s="49">
        <v>36900</v>
      </c>
      <c r="X77" s="49">
        <v>312718.21</v>
      </c>
    </row>
    <row r="78" spans="1:24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258</v>
      </c>
      <c r="G78" s="58" t="s">
        <v>326</v>
      </c>
      <c r="H78" s="49">
        <v>18124070.52</v>
      </c>
      <c r="I78" s="49">
        <v>875435.65</v>
      </c>
      <c r="J78" s="49">
        <v>109100</v>
      </c>
      <c r="K78" s="49">
        <v>1457040</v>
      </c>
      <c r="L78" s="49">
        <v>0</v>
      </c>
      <c r="M78" s="49">
        <v>7000</v>
      </c>
      <c r="N78" s="49">
        <v>2711939.48</v>
      </c>
      <c r="O78" s="49">
        <v>352535.44</v>
      </c>
      <c r="P78" s="49">
        <v>4587065.17</v>
      </c>
      <c r="Q78" s="49">
        <v>32100</v>
      </c>
      <c r="R78" s="49">
        <v>5500238</v>
      </c>
      <c r="S78" s="49">
        <v>44897.6</v>
      </c>
      <c r="T78" s="49">
        <v>58434</v>
      </c>
      <c r="U78" s="49">
        <v>1521813.18</v>
      </c>
      <c r="V78" s="49">
        <v>505640</v>
      </c>
      <c r="W78" s="49">
        <v>46000</v>
      </c>
      <c r="X78" s="49">
        <v>314832</v>
      </c>
    </row>
    <row r="79" spans="1:24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258</v>
      </c>
      <c r="G79" s="58" t="s">
        <v>327</v>
      </c>
      <c r="H79" s="49">
        <v>46884035.44</v>
      </c>
      <c r="I79" s="49">
        <v>3641298.65</v>
      </c>
      <c r="J79" s="49">
        <v>518700</v>
      </c>
      <c r="K79" s="49">
        <v>5944178.96</v>
      </c>
      <c r="L79" s="49">
        <v>0</v>
      </c>
      <c r="M79" s="49">
        <v>615883.98</v>
      </c>
      <c r="N79" s="49">
        <v>4466392.02</v>
      </c>
      <c r="O79" s="49">
        <v>869247.54</v>
      </c>
      <c r="P79" s="49">
        <v>13326196.77</v>
      </c>
      <c r="Q79" s="49">
        <v>175472</v>
      </c>
      <c r="R79" s="49">
        <v>10868501</v>
      </c>
      <c r="S79" s="49">
        <v>0</v>
      </c>
      <c r="T79" s="49">
        <v>620089.4</v>
      </c>
      <c r="U79" s="49">
        <v>3482180.16</v>
      </c>
      <c r="V79" s="49">
        <v>612619.67</v>
      </c>
      <c r="W79" s="49">
        <v>1110900</v>
      </c>
      <c r="X79" s="49">
        <v>632375.29</v>
      </c>
    </row>
    <row r="80" spans="1:24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258</v>
      </c>
      <c r="G80" s="58" t="s">
        <v>328</v>
      </c>
      <c r="H80" s="49">
        <v>15945856.93</v>
      </c>
      <c r="I80" s="49">
        <v>293761.26</v>
      </c>
      <c r="J80" s="49">
        <v>0</v>
      </c>
      <c r="K80" s="49">
        <v>1110283</v>
      </c>
      <c r="L80" s="49">
        <v>44394</v>
      </c>
      <c r="M80" s="49">
        <v>317175</v>
      </c>
      <c r="N80" s="49">
        <v>2107308.63</v>
      </c>
      <c r="O80" s="49">
        <v>116774</v>
      </c>
      <c r="P80" s="49">
        <v>5451967.29</v>
      </c>
      <c r="Q80" s="49">
        <v>44000</v>
      </c>
      <c r="R80" s="49">
        <v>4686593</v>
      </c>
      <c r="S80" s="49">
        <v>70566</v>
      </c>
      <c r="T80" s="49">
        <v>220804</v>
      </c>
      <c r="U80" s="49">
        <v>849910.75</v>
      </c>
      <c r="V80" s="49">
        <v>379622</v>
      </c>
      <c r="W80" s="49">
        <v>45696</v>
      </c>
      <c r="X80" s="49">
        <v>207002</v>
      </c>
    </row>
    <row r="81" spans="1:24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258</v>
      </c>
      <c r="G81" s="58" t="s">
        <v>329</v>
      </c>
      <c r="H81" s="49">
        <v>31923386.41</v>
      </c>
      <c r="I81" s="49">
        <v>559903.59</v>
      </c>
      <c r="J81" s="49">
        <v>9783</v>
      </c>
      <c r="K81" s="49">
        <v>2403550.21</v>
      </c>
      <c r="L81" s="49">
        <v>0</v>
      </c>
      <c r="M81" s="49">
        <v>1119032</v>
      </c>
      <c r="N81" s="49">
        <v>3379737</v>
      </c>
      <c r="O81" s="49">
        <v>206000</v>
      </c>
      <c r="P81" s="49">
        <v>10548055.61</v>
      </c>
      <c r="Q81" s="49">
        <v>171200</v>
      </c>
      <c r="R81" s="49">
        <v>8726046</v>
      </c>
      <c r="S81" s="49">
        <v>17000</v>
      </c>
      <c r="T81" s="49">
        <v>397106</v>
      </c>
      <c r="U81" s="49">
        <v>2783650</v>
      </c>
      <c r="V81" s="49">
        <v>841900</v>
      </c>
      <c r="W81" s="49">
        <v>268200</v>
      </c>
      <c r="X81" s="49">
        <v>492223</v>
      </c>
    </row>
    <row r="82" spans="1:24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258</v>
      </c>
      <c r="G82" s="58" t="s">
        <v>262</v>
      </c>
      <c r="H82" s="49">
        <v>27667479.17</v>
      </c>
      <c r="I82" s="49">
        <v>503704.68</v>
      </c>
      <c r="J82" s="49">
        <v>151960</v>
      </c>
      <c r="K82" s="49">
        <v>1363342.73</v>
      </c>
      <c r="L82" s="49">
        <v>0</v>
      </c>
      <c r="M82" s="49">
        <v>156400</v>
      </c>
      <c r="N82" s="49">
        <v>2824072.4</v>
      </c>
      <c r="O82" s="49">
        <v>289545</v>
      </c>
      <c r="P82" s="49">
        <v>11792897.36</v>
      </c>
      <c r="Q82" s="49">
        <v>160525</v>
      </c>
      <c r="R82" s="49">
        <v>7555257</v>
      </c>
      <c r="S82" s="49">
        <v>0</v>
      </c>
      <c r="T82" s="49">
        <v>181654</v>
      </c>
      <c r="U82" s="49">
        <v>1299454</v>
      </c>
      <c r="V82" s="49">
        <v>789870</v>
      </c>
      <c r="W82" s="49">
        <v>62000</v>
      </c>
      <c r="X82" s="49">
        <v>536797</v>
      </c>
    </row>
    <row r="83" spans="1:24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258</v>
      </c>
      <c r="G83" s="58" t="s">
        <v>330</v>
      </c>
      <c r="H83" s="49">
        <v>12401907.26</v>
      </c>
      <c r="I83" s="49">
        <v>1568822.33</v>
      </c>
      <c r="J83" s="49">
        <v>391080</v>
      </c>
      <c r="K83" s="49">
        <v>756750</v>
      </c>
      <c r="L83" s="49">
        <v>0</v>
      </c>
      <c r="M83" s="49">
        <v>97395</v>
      </c>
      <c r="N83" s="49">
        <v>1803390</v>
      </c>
      <c r="O83" s="49">
        <v>139790</v>
      </c>
      <c r="P83" s="49">
        <v>3112429.93</v>
      </c>
      <c r="Q83" s="49">
        <v>37000</v>
      </c>
      <c r="R83" s="49">
        <v>3428234</v>
      </c>
      <c r="S83" s="49">
        <v>0</v>
      </c>
      <c r="T83" s="49">
        <v>105889</v>
      </c>
      <c r="U83" s="49">
        <v>628641</v>
      </c>
      <c r="V83" s="49">
        <v>151650</v>
      </c>
      <c r="W83" s="49">
        <v>63500</v>
      </c>
      <c r="X83" s="49">
        <v>117336</v>
      </c>
    </row>
    <row r="84" spans="1:24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258</v>
      </c>
      <c r="G84" s="58" t="s">
        <v>263</v>
      </c>
      <c r="H84" s="49">
        <v>23107805.12</v>
      </c>
      <c r="I84" s="49">
        <v>264578.96</v>
      </c>
      <c r="J84" s="49">
        <v>270500</v>
      </c>
      <c r="K84" s="49">
        <v>1632210</v>
      </c>
      <c r="L84" s="49">
        <v>0</v>
      </c>
      <c r="M84" s="49">
        <v>130895</v>
      </c>
      <c r="N84" s="49">
        <v>2202491.36</v>
      </c>
      <c r="O84" s="49">
        <v>405000</v>
      </c>
      <c r="P84" s="49">
        <v>9095559.8</v>
      </c>
      <c r="Q84" s="49">
        <v>68000</v>
      </c>
      <c r="R84" s="49">
        <v>6987610</v>
      </c>
      <c r="S84" s="49">
        <v>0</v>
      </c>
      <c r="T84" s="49">
        <v>434446</v>
      </c>
      <c r="U84" s="49">
        <v>1127717</v>
      </c>
      <c r="V84" s="49">
        <v>184580</v>
      </c>
      <c r="W84" s="49">
        <v>120000</v>
      </c>
      <c r="X84" s="49">
        <v>184217</v>
      </c>
    </row>
    <row r="85" spans="1:24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258</v>
      </c>
      <c r="G85" s="58" t="s">
        <v>331</v>
      </c>
      <c r="H85" s="49">
        <v>12220838.6</v>
      </c>
      <c r="I85" s="49">
        <v>564044.18</v>
      </c>
      <c r="J85" s="49">
        <v>311981.79</v>
      </c>
      <c r="K85" s="49">
        <v>1050000</v>
      </c>
      <c r="L85" s="49">
        <v>0</v>
      </c>
      <c r="M85" s="49">
        <v>217176.71</v>
      </c>
      <c r="N85" s="49">
        <v>1544470.14</v>
      </c>
      <c r="O85" s="49">
        <v>252000</v>
      </c>
      <c r="P85" s="49">
        <v>3649198.78</v>
      </c>
      <c r="Q85" s="49">
        <v>25150</v>
      </c>
      <c r="R85" s="49">
        <v>3433112</v>
      </c>
      <c r="S85" s="49">
        <v>0</v>
      </c>
      <c r="T85" s="49">
        <v>60644</v>
      </c>
      <c r="U85" s="49">
        <v>557900</v>
      </c>
      <c r="V85" s="49">
        <v>403800</v>
      </c>
      <c r="W85" s="49">
        <v>7877</v>
      </c>
      <c r="X85" s="49">
        <v>143484</v>
      </c>
    </row>
    <row r="86" spans="1:24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258</v>
      </c>
      <c r="G86" s="58" t="s">
        <v>332</v>
      </c>
      <c r="H86" s="49">
        <v>15662971.06</v>
      </c>
      <c r="I86" s="49">
        <v>608135.51</v>
      </c>
      <c r="J86" s="49">
        <v>295000</v>
      </c>
      <c r="K86" s="49">
        <v>1550979.57</v>
      </c>
      <c r="L86" s="49">
        <v>0</v>
      </c>
      <c r="M86" s="49">
        <v>35500</v>
      </c>
      <c r="N86" s="49">
        <v>1584175.56</v>
      </c>
      <c r="O86" s="49">
        <v>214500</v>
      </c>
      <c r="P86" s="49">
        <v>5349329.87</v>
      </c>
      <c r="Q86" s="49">
        <v>51000</v>
      </c>
      <c r="R86" s="49">
        <v>3852748</v>
      </c>
      <c r="S86" s="49">
        <v>0</v>
      </c>
      <c r="T86" s="49">
        <v>511625</v>
      </c>
      <c r="U86" s="49">
        <v>1051800</v>
      </c>
      <c r="V86" s="49">
        <v>373250</v>
      </c>
      <c r="W86" s="49">
        <v>11500</v>
      </c>
      <c r="X86" s="49">
        <v>173427.55</v>
      </c>
    </row>
    <row r="87" spans="1:24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258</v>
      </c>
      <c r="G87" s="58" t="s">
        <v>333</v>
      </c>
      <c r="H87" s="49">
        <v>44911915.54</v>
      </c>
      <c r="I87" s="49">
        <v>2426193.34</v>
      </c>
      <c r="J87" s="49">
        <v>0</v>
      </c>
      <c r="K87" s="49">
        <v>776400</v>
      </c>
      <c r="L87" s="49">
        <v>0</v>
      </c>
      <c r="M87" s="49">
        <v>240005</v>
      </c>
      <c r="N87" s="49">
        <v>3427529.01</v>
      </c>
      <c r="O87" s="49">
        <v>1198873</v>
      </c>
      <c r="P87" s="49">
        <v>16227188.19</v>
      </c>
      <c r="Q87" s="49">
        <v>139000</v>
      </c>
      <c r="R87" s="49">
        <v>14969512</v>
      </c>
      <c r="S87" s="49">
        <v>2440963</v>
      </c>
      <c r="T87" s="49">
        <v>905748</v>
      </c>
      <c r="U87" s="49">
        <v>808155</v>
      </c>
      <c r="V87" s="49">
        <v>764950</v>
      </c>
      <c r="W87" s="49">
        <v>189700</v>
      </c>
      <c r="X87" s="49">
        <v>397699</v>
      </c>
    </row>
    <row r="88" spans="1:24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258</v>
      </c>
      <c r="G88" s="58" t="s">
        <v>334</v>
      </c>
      <c r="H88" s="49">
        <v>28215591.42</v>
      </c>
      <c r="I88" s="49">
        <v>767729.1</v>
      </c>
      <c r="J88" s="49">
        <v>0</v>
      </c>
      <c r="K88" s="49">
        <v>5164210</v>
      </c>
      <c r="L88" s="49">
        <v>0</v>
      </c>
      <c r="M88" s="49">
        <v>25000</v>
      </c>
      <c r="N88" s="49">
        <v>1783852.97</v>
      </c>
      <c r="O88" s="49">
        <v>661744.84</v>
      </c>
      <c r="P88" s="49">
        <v>8677268.51</v>
      </c>
      <c r="Q88" s="49">
        <v>75000</v>
      </c>
      <c r="R88" s="49">
        <v>7848705</v>
      </c>
      <c r="S88" s="49">
        <v>2000</v>
      </c>
      <c r="T88" s="49">
        <v>201515</v>
      </c>
      <c r="U88" s="49">
        <v>1631540</v>
      </c>
      <c r="V88" s="49">
        <v>628000</v>
      </c>
      <c r="W88" s="49">
        <v>474900</v>
      </c>
      <c r="X88" s="49">
        <v>274126</v>
      </c>
    </row>
    <row r="89" spans="1:24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258</v>
      </c>
      <c r="G89" s="58" t="s">
        <v>335</v>
      </c>
      <c r="H89" s="49">
        <v>26752688.78</v>
      </c>
      <c r="I89" s="49">
        <v>1755469.92</v>
      </c>
      <c r="J89" s="49">
        <v>0</v>
      </c>
      <c r="K89" s="49">
        <v>1642000</v>
      </c>
      <c r="L89" s="49">
        <v>7000</v>
      </c>
      <c r="M89" s="49">
        <v>208000</v>
      </c>
      <c r="N89" s="49">
        <v>2328101.25</v>
      </c>
      <c r="O89" s="49">
        <v>402200</v>
      </c>
      <c r="P89" s="49">
        <v>9396849.9</v>
      </c>
      <c r="Q89" s="49">
        <v>103000</v>
      </c>
      <c r="R89" s="49">
        <v>7658218</v>
      </c>
      <c r="S89" s="49">
        <v>15000</v>
      </c>
      <c r="T89" s="49">
        <v>523463.25</v>
      </c>
      <c r="U89" s="49">
        <v>1470060</v>
      </c>
      <c r="V89" s="49">
        <v>681640</v>
      </c>
      <c r="W89" s="49">
        <v>87000</v>
      </c>
      <c r="X89" s="49">
        <v>474686.46</v>
      </c>
    </row>
    <row r="90" spans="1:24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258</v>
      </c>
      <c r="G90" s="58" t="s">
        <v>336</v>
      </c>
      <c r="H90" s="49">
        <v>17849085.44</v>
      </c>
      <c r="I90" s="49">
        <v>1325180.44</v>
      </c>
      <c r="J90" s="49">
        <v>366550</v>
      </c>
      <c r="K90" s="49">
        <v>1971873</v>
      </c>
      <c r="L90" s="49">
        <v>0</v>
      </c>
      <c r="M90" s="49">
        <v>141850</v>
      </c>
      <c r="N90" s="49">
        <v>1688603.57</v>
      </c>
      <c r="O90" s="49">
        <v>255050</v>
      </c>
      <c r="P90" s="49">
        <v>5428910.43</v>
      </c>
      <c r="Q90" s="49">
        <v>42825</v>
      </c>
      <c r="R90" s="49">
        <v>5061354</v>
      </c>
      <c r="S90" s="49">
        <v>0</v>
      </c>
      <c r="T90" s="49">
        <v>148991</v>
      </c>
      <c r="U90" s="49">
        <v>600300</v>
      </c>
      <c r="V90" s="49">
        <v>593270.67</v>
      </c>
      <c r="W90" s="49">
        <v>57000</v>
      </c>
      <c r="X90" s="49">
        <v>167327.33</v>
      </c>
    </row>
    <row r="91" spans="1:24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258</v>
      </c>
      <c r="G91" s="58" t="s">
        <v>337</v>
      </c>
      <c r="H91" s="49">
        <v>16576134.85</v>
      </c>
      <c r="I91" s="49">
        <v>508800.68</v>
      </c>
      <c r="J91" s="49">
        <v>0</v>
      </c>
      <c r="K91" s="49">
        <v>3230414</v>
      </c>
      <c r="L91" s="49">
        <v>918208</v>
      </c>
      <c r="M91" s="49">
        <v>190000</v>
      </c>
      <c r="N91" s="49">
        <v>1660763</v>
      </c>
      <c r="O91" s="49">
        <v>162936.5</v>
      </c>
      <c r="P91" s="49">
        <v>3700673.67</v>
      </c>
      <c r="Q91" s="49">
        <v>22000</v>
      </c>
      <c r="R91" s="49">
        <v>5092678</v>
      </c>
      <c r="S91" s="49">
        <v>0</v>
      </c>
      <c r="T91" s="49">
        <v>115122</v>
      </c>
      <c r="U91" s="49">
        <v>497975</v>
      </c>
      <c r="V91" s="49">
        <v>172000</v>
      </c>
      <c r="W91" s="49">
        <v>64000</v>
      </c>
      <c r="X91" s="49">
        <v>240564</v>
      </c>
    </row>
    <row r="92" spans="1:24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258</v>
      </c>
      <c r="G92" s="58" t="s">
        <v>264</v>
      </c>
      <c r="H92" s="49">
        <v>47392354.56</v>
      </c>
      <c r="I92" s="49">
        <v>1477765.61</v>
      </c>
      <c r="J92" s="49">
        <v>0</v>
      </c>
      <c r="K92" s="49">
        <v>5984730.77</v>
      </c>
      <c r="L92" s="49">
        <v>0</v>
      </c>
      <c r="M92" s="49">
        <v>1184897.93</v>
      </c>
      <c r="N92" s="49">
        <v>4090904.38</v>
      </c>
      <c r="O92" s="49">
        <v>265500</v>
      </c>
      <c r="P92" s="49">
        <v>12919107.86</v>
      </c>
      <c r="Q92" s="49">
        <v>120000</v>
      </c>
      <c r="R92" s="49">
        <v>11716008</v>
      </c>
      <c r="S92" s="49">
        <v>0</v>
      </c>
      <c r="T92" s="49">
        <v>130550</v>
      </c>
      <c r="U92" s="49">
        <v>4393502.98</v>
      </c>
      <c r="V92" s="49">
        <v>863000</v>
      </c>
      <c r="W92" s="49">
        <v>3350421.74</v>
      </c>
      <c r="X92" s="49">
        <v>895965.29</v>
      </c>
    </row>
    <row r="93" spans="1:24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258</v>
      </c>
      <c r="G93" s="58" t="s">
        <v>338</v>
      </c>
      <c r="H93" s="49">
        <v>22197337.21</v>
      </c>
      <c r="I93" s="49">
        <v>352910.31</v>
      </c>
      <c r="J93" s="49">
        <v>285991</v>
      </c>
      <c r="K93" s="49">
        <v>1031133.29</v>
      </c>
      <c r="L93" s="49">
        <v>2000</v>
      </c>
      <c r="M93" s="49">
        <v>29400</v>
      </c>
      <c r="N93" s="49">
        <v>2890344.5</v>
      </c>
      <c r="O93" s="49">
        <v>281430.86</v>
      </c>
      <c r="P93" s="49">
        <v>7358921.92</v>
      </c>
      <c r="Q93" s="49">
        <v>110000</v>
      </c>
      <c r="R93" s="49">
        <v>5875785.63</v>
      </c>
      <c r="S93" s="49">
        <v>0</v>
      </c>
      <c r="T93" s="49">
        <v>201839</v>
      </c>
      <c r="U93" s="49">
        <v>1495591.55</v>
      </c>
      <c r="V93" s="49">
        <v>1624101.43</v>
      </c>
      <c r="W93" s="49">
        <v>83600</v>
      </c>
      <c r="X93" s="49">
        <v>574287.72</v>
      </c>
    </row>
    <row r="94" spans="1:24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258</v>
      </c>
      <c r="G94" s="58" t="s">
        <v>339</v>
      </c>
      <c r="H94" s="49">
        <v>21005057.86</v>
      </c>
      <c r="I94" s="49">
        <v>281604.63</v>
      </c>
      <c r="J94" s="49">
        <v>95000</v>
      </c>
      <c r="K94" s="49">
        <v>635833</v>
      </c>
      <c r="L94" s="49">
        <v>6000</v>
      </c>
      <c r="M94" s="49">
        <v>0</v>
      </c>
      <c r="N94" s="49">
        <v>2356274</v>
      </c>
      <c r="O94" s="49">
        <v>386136</v>
      </c>
      <c r="P94" s="49">
        <v>7703323.49</v>
      </c>
      <c r="Q94" s="49">
        <v>54000</v>
      </c>
      <c r="R94" s="49">
        <v>6534457</v>
      </c>
      <c r="S94" s="49">
        <v>0</v>
      </c>
      <c r="T94" s="49">
        <v>205925</v>
      </c>
      <c r="U94" s="49">
        <v>1992347.74</v>
      </c>
      <c r="V94" s="49">
        <v>325000</v>
      </c>
      <c r="W94" s="49">
        <v>100000</v>
      </c>
      <c r="X94" s="49">
        <v>329157</v>
      </c>
    </row>
    <row r="95" spans="1:24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258</v>
      </c>
      <c r="G95" s="58" t="s">
        <v>340</v>
      </c>
      <c r="H95" s="49">
        <v>19910996.35</v>
      </c>
      <c r="I95" s="49">
        <v>591636.22</v>
      </c>
      <c r="J95" s="49">
        <v>458435</v>
      </c>
      <c r="K95" s="49">
        <v>3227127</v>
      </c>
      <c r="L95" s="49">
        <v>0</v>
      </c>
      <c r="M95" s="49">
        <v>150822</v>
      </c>
      <c r="N95" s="49">
        <v>1884632</v>
      </c>
      <c r="O95" s="49">
        <v>335044</v>
      </c>
      <c r="P95" s="49">
        <v>5825028.13</v>
      </c>
      <c r="Q95" s="49">
        <v>74000</v>
      </c>
      <c r="R95" s="49">
        <v>5901626</v>
      </c>
      <c r="S95" s="49">
        <v>0</v>
      </c>
      <c r="T95" s="49">
        <v>70325</v>
      </c>
      <c r="U95" s="49">
        <v>723900</v>
      </c>
      <c r="V95" s="49">
        <v>371000</v>
      </c>
      <c r="W95" s="49">
        <v>113243</v>
      </c>
      <c r="X95" s="49">
        <v>184178</v>
      </c>
    </row>
    <row r="96" spans="1:24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258</v>
      </c>
      <c r="G96" s="58" t="s">
        <v>341</v>
      </c>
      <c r="H96" s="49">
        <v>20755206.53</v>
      </c>
      <c r="I96" s="49">
        <v>1702054.96</v>
      </c>
      <c r="J96" s="49">
        <v>0</v>
      </c>
      <c r="K96" s="49">
        <v>3228376.04</v>
      </c>
      <c r="L96" s="49">
        <v>0</v>
      </c>
      <c r="M96" s="49">
        <v>71600</v>
      </c>
      <c r="N96" s="49">
        <v>1816088.1</v>
      </c>
      <c r="O96" s="49">
        <v>415665</v>
      </c>
      <c r="P96" s="49">
        <v>6103138.43</v>
      </c>
      <c r="Q96" s="49">
        <v>57500</v>
      </c>
      <c r="R96" s="49">
        <v>5374789</v>
      </c>
      <c r="S96" s="49">
        <v>0</v>
      </c>
      <c r="T96" s="49">
        <v>175026</v>
      </c>
      <c r="U96" s="49">
        <v>879009</v>
      </c>
      <c r="V96" s="49">
        <v>565800</v>
      </c>
      <c r="W96" s="49">
        <v>110922</v>
      </c>
      <c r="X96" s="49">
        <v>255238</v>
      </c>
    </row>
    <row r="97" spans="1:24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258</v>
      </c>
      <c r="G97" s="58" t="s">
        <v>342</v>
      </c>
      <c r="H97" s="49">
        <v>16150449.21</v>
      </c>
      <c r="I97" s="49">
        <v>377066.08</v>
      </c>
      <c r="J97" s="49">
        <v>282344</v>
      </c>
      <c r="K97" s="49">
        <v>3797928</v>
      </c>
      <c r="L97" s="49">
        <v>0</v>
      </c>
      <c r="M97" s="49">
        <v>145510</v>
      </c>
      <c r="N97" s="49">
        <v>1654660.45</v>
      </c>
      <c r="O97" s="49">
        <v>189503</v>
      </c>
      <c r="P97" s="49">
        <v>4048110.68</v>
      </c>
      <c r="Q97" s="49">
        <v>32995</v>
      </c>
      <c r="R97" s="49">
        <v>4061918</v>
      </c>
      <c r="S97" s="49">
        <v>0</v>
      </c>
      <c r="T97" s="49">
        <v>58395</v>
      </c>
      <c r="U97" s="49">
        <v>474354</v>
      </c>
      <c r="V97" s="49">
        <v>501328</v>
      </c>
      <c r="W97" s="49">
        <v>46200</v>
      </c>
      <c r="X97" s="49">
        <v>480137</v>
      </c>
    </row>
    <row r="98" spans="1:24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258</v>
      </c>
      <c r="G98" s="58" t="s">
        <v>343</v>
      </c>
      <c r="H98" s="49">
        <v>16404726.34</v>
      </c>
      <c r="I98" s="49">
        <v>520470.63</v>
      </c>
      <c r="J98" s="49">
        <v>0</v>
      </c>
      <c r="K98" s="49">
        <v>1637436.42</v>
      </c>
      <c r="L98" s="49">
        <v>4000</v>
      </c>
      <c r="M98" s="49">
        <v>10000</v>
      </c>
      <c r="N98" s="49">
        <v>1561412.59</v>
      </c>
      <c r="O98" s="49">
        <v>166000</v>
      </c>
      <c r="P98" s="49">
        <v>4939561.43</v>
      </c>
      <c r="Q98" s="49">
        <v>401419.44</v>
      </c>
      <c r="R98" s="49">
        <v>4369919</v>
      </c>
      <c r="S98" s="49">
        <v>0</v>
      </c>
      <c r="T98" s="49">
        <v>17547</v>
      </c>
      <c r="U98" s="49">
        <v>1823885.4</v>
      </c>
      <c r="V98" s="49">
        <v>618770.46</v>
      </c>
      <c r="W98" s="49">
        <v>240589.32</v>
      </c>
      <c r="X98" s="49">
        <v>93714.65</v>
      </c>
    </row>
    <row r="99" spans="1:24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258</v>
      </c>
      <c r="G99" s="58" t="s">
        <v>265</v>
      </c>
      <c r="H99" s="49">
        <v>64705615.64</v>
      </c>
      <c r="I99" s="49">
        <v>837621.37</v>
      </c>
      <c r="J99" s="49">
        <v>0</v>
      </c>
      <c r="K99" s="49">
        <v>4648225.74</v>
      </c>
      <c r="L99" s="49">
        <v>7000</v>
      </c>
      <c r="M99" s="49">
        <v>1103595.78</v>
      </c>
      <c r="N99" s="49">
        <v>4888065.51</v>
      </c>
      <c r="O99" s="49">
        <v>626742</v>
      </c>
      <c r="P99" s="49">
        <v>25027921.75</v>
      </c>
      <c r="Q99" s="49">
        <v>128000</v>
      </c>
      <c r="R99" s="49">
        <v>20510221</v>
      </c>
      <c r="S99" s="49">
        <v>0</v>
      </c>
      <c r="T99" s="49">
        <v>773196</v>
      </c>
      <c r="U99" s="49">
        <v>2344179.4</v>
      </c>
      <c r="V99" s="49">
        <v>2498242.34</v>
      </c>
      <c r="W99" s="49">
        <v>390069.46</v>
      </c>
      <c r="X99" s="49">
        <v>922535.29</v>
      </c>
    </row>
    <row r="100" spans="1:24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258</v>
      </c>
      <c r="G100" s="58" t="s">
        <v>344</v>
      </c>
      <c r="H100" s="49">
        <v>10790655.29</v>
      </c>
      <c r="I100" s="49">
        <v>148068.14</v>
      </c>
      <c r="J100" s="49">
        <v>179020</v>
      </c>
      <c r="K100" s="49">
        <v>410065.05</v>
      </c>
      <c r="L100" s="49">
        <v>6849</v>
      </c>
      <c r="M100" s="49">
        <v>89315</v>
      </c>
      <c r="N100" s="49">
        <v>1213437</v>
      </c>
      <c r="O100" s="49">
        <v>408767</v>
      </c>
      <c r="P100" s="49">
        <v>3380159.8</v>
      </c>
      <c r="Q100" s="49">
        <v>78500</v>
      </c>
      <c r="R100" s="49">
        <v>3436638</v>
      </c>
      <c r="S100" s="49">
        <v>0</v>
      </c>
      <c r="T100" s="49">
        <v>168159.51</v>
      </c>
      <c r="U100" s="49">
        <v>832870</v>
      </c>
      <c r="V100" s="49">
        <v>315261.63</v>
      </c>
      <c r="W100" s="49">
        <v>29090.81</v>
      </c>
      <c r="X100" s="49">
        <v>94454.35</v>
      </c>
    </row>
    <row r="101" spans="1:24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258</v>
      </c>
      <c r="G101" s="58" t="s">
        <v>345</v>
      </c>
      <c r="H101" s="49">
        <v>38586318.11</v>
      </c>
      <c r="I101" s="49">
        <v>295977.72</v>
      </c>
      <c r="J101" s="49">
        <v>800000</v>
      </c>
      <c r="K101" s="49">
        <v>2848768.26</v>
      </c>
      <c r="L101" s="49">
        <v>0</v>
      </c>
      <c r="M101" s="49">
        <v>626083</v>
      </c>
      <c r="N101" s="49">
        <v>3183086.11</v>
      </c>
      <c r="O101" s="49">
        <v>329139.28</v>
      </c>
      <c r="P101" s="49">
        <v>9976870.17</v>
      </c>
      <c r="Q101" s="49">
        <v>60000</v>
      </c>
      <c r="R101" s="49">
        <v>8212927</v>
      </c>
      <c r="S101" s="49">
        <v>16724</v>
      </c>
      <c r="T101" s="49">
        <v>170675</v>
      </c>
      <c r="U101" s="49">
        <v>2143313.42</v>
      </c>
      <c r="V101" s="49">
        <v>9538324.54</v>
      </c>
      <c r="W101" s="49">
        <v>73000</v>
      </c>
      <c r="X101" s="49">
        <v>311429.61</v>
      </c>
    </row>
    <row r="102" spans="1:24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258</v>
      </c>
      <c r="G102" s="58" t="s">
        <v>346</v>
      </c>
      <c r="H102" s="49">
        <v>19130667.72</v>
      </c>
      <c r="I102" s="49">
        <v>620882.78</v>
      </c>
      <c r="J102" s="49">
        <v>0</v>
      </c>
      <c r="K102" s="49">
        <v>693818.35</v>
      </c>
      <c r="L102" s="49">
        <v>0</v>
      </c>
      <c r="M102" s="49">
        <v>5000</v>
      </c>
      <c r="N102" s="49">
        <v>1550784.03</v>
      </c>
      <c r="O102" s="49">
        <v>261346.1</v>
      </c>
      <c r="P102" s="49">
        <v>7277342.3</v>
      </c>
      <c r="Q102" s="49">
        <v>44000</v>
      </c>
      <c r="R102" s="49">
        <v>6612070</v>
      </c>
      <c r="S102" s="49">
        <v>8398.64</v>
      </c>
      <c r="T102" s="49">
        <v>287881</v>
      </c>
      <c r="U102" s="49">
        <v>920708.44</v>
      </c>
      <c r="V102" s="49">
        <v>410426.29</v>
      </c>
      <c r="W102" s="49">
        <v>82500</v>
      </c>
      <c r="X102" s="49">
        <v>355509.79</v>
      </c>
    </row>
    <row r="103" spans="1:24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258</v>
      </c>
      <c r="G103" s="58" t="s">
        <v>347</v>
      </c>
      <c r="H103" s="49">
        <v>24729815.32</v>
      </c>
      <c r="I103" s="49">
        <v>458146.63</v>
      </c>
      <c r="J103" s="49">
        <v>730908.99</v>
      </c>
      <c r="K103" s="49">
        <v>2024752.08</v>
      </c>
      <c r="L103" s="49">
        <v>0</v>
      </c>
      <c r="M103" s="49">
        <v>144518.76</v>
      </c>
      <c r="N103" s="49">
        <v>2598614.96</v>
      </c>
      <c r="O103" s="49">
        <v>363099.18</v>
      </c>
      <c r="P103" s="49">
        <v>8110375.79</v>
      </c>
      <c r="Q103" s="49">
        <v>92000</v>
      </c>
      <c r="R103" s="49">
        <v>7332366</v>
      </c>
      <c r="S103" s="49">
        <v>0</v>
      </c>
      <c r="T103" s="49">
        <v>776133</v>
      </c>
      <c r="U103" s="49">
        <v>903248.49</v>
      </c>
      <c r="V103" s="49">
        <v>763805.44</v>
      </c>
      <c r="W103" s="49">
        <v>107210</v>
      </c>
      <c r="X103" s="49">
        <v>324636</v>
      </c>
    </row>
    <row r="104" spans="1:24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258</v>
      </c>
      <c r="G104" s="58" t="s">
        <v>266</v>
      </c>
      <c r="H104" s="49">
        <v>40187288.1</v>
      </c>
      <c r="I104" s="49">
        <v>1212567.65</v>
      </c>
      <c r="J104" s="49">
        <v>970406</v>
      </c>
      <c r="K104" s="49">
        <v>1474517.17</v>
      </c>
      <c r="L104" s="49">
        <v>0</v>
      </c>
      <c r="M104" s="49">
        <v>192470.24</v>
      </c>
      <c r="N104" s="49">
        <v>3632476.83</v>
      </c>
      <c r="O104" s="49">
        <v>1175876.44</v>
      </c>
      <c r="P104" s="49">
        <v>14647962.46</v>
      </c>
      <c r="Q104" s="49">
        <v>107000</v>
      </c>
      <c r="R104" s="49">
        <v>13565343</v>
      </c>
      <c r="S104" s="49">
        <v>0</v>
      </c>
      <c r="T104" s="49">
        <v>230250</v>
      </c>
      <c r="U104" s="49">
        <v>1420074.39</v>
      </c>
      <c r="V104" s="49">
        <v>1055643.91</v>
      </c>
      <c r="W104" s="49">
        <v>60000</v>
      </c>
      <c r="X104" s="49">
        <v>442700.01</v>
      </c>
    </row>
    <row r="105" spans="1:24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258</v>
      </c>
      <c r="G105" s="58" t="s">
        <v>348</v>
      </c>
      <c r="H105" s="49">
        <v>16971429.4</v>
      </c>
      <c r="I105" s="49">
        <v>448336.69</v>
      </c>
      <c r="J105" s="49">
        <v>0</v>
      </c>
      <c r="K105" s="49">
        <v>1699720</v>
      </c>
      <c r="L105" s="49">
        <v>0</v>
      </c>
      <c r="M105" s="49">
        <v>177820</v>
      </c>
      <c r="N105" s="49">
        <v>1715192</v>
      </c>
      <c r="O105" s="49">
        <v>184377</v>
      </c>
      <c r="P105" s="49">
        <v>5090495.73</v>
      </c>
      <c r="Q105" s="49">
        <v>46500</v>
      </c>
      <c r="R105" s="49">
        <v>4790735</v>
      </c>
      <c r="S105" s="49">
        <v>0</v>
      </c>
      <c r="T105" s="49">
        <v>180064</v>
      </c>
      <c r="U105" s="49">
        <v>612980</v>
      </c>
      <c r="V105" s="49">
        <v>393270</v>
      </c>
      <c r="W105" s="49">
        <v>1190732</v>
      </c>
      <c r="X105" s="49">
        <v>441206.98</v>
      </c>
    </row>
    <row r="106" spans="1:24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258</v>
      </c>
      <c r="G106" s="58" t="s">
        <v>349</v>
      </c>
      <c r="H106" s="49">
        <v>33158471.34</v>
      </c>
      <c r="I106" s="49">
        <v>353269.65</v>
      </c>
      <c r="J106" s="49">
        <v>665006</v>
      </c>
      <c r="K106" s="49">
        <v>2829681</v>
      </c>
      <c r="L106" s="49">
        <v>0</v>
      </c>
      <c r="M106" s="49">
        <v>202778</v>
      </c>
      <c r="N106" s="49">
        <v>3399196</v>
      </c>
      <c r="O106" s="49">
        <v>748807</v>
      </c>
      <c r="P106" s="49">
        <v>11092141.69</v>
      </c>
      <c r="Q106" s="49">
        <v>112000</v>
      </c>
      <c r="R106" s="49">
        <v>9602749</v>
      </c>
      <c r="S106" s="49">
        <v>0</v>
      </c>
      <c r="T106" s="49">
        <v>84282</v>
      </c>
      <c r="U106" s="49">
        <v>2094662</v>
      </c>
      <c r="V106" s="49">
        <v>1131625</v>
      </c>
      <c r="W106" s="49">
        <v>207000</v>
      </c>
      <c r="X106" s="49">
        <v>635274</v>
      </c>
    </row>
    <row r="107" spans="1:24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258</v>
      </c>
      <c r="G107" s="58" t="s">
        <v>350</v>
      </c>
      <c r="H107" s="49">
        <v>24765790.94</v>
      </c>
      <c r="I107" s="49">
        <v>1022397.09</v>
      </c>
      <c r="J107" s="49">
        <v>0</v>
      </c>
      <c r="K107" s="49">
        <v>1640398.27</v>
      </c>
      <c r="L107" s="49">
        <v>1496230</v>
      </c>
      <c r="M107" s="49">
        <v>94158.62</v>
      </c>
      <c r="N107" s="49">
        <v>2686496</v>
      </c>
      <c r="O107" s="49">
        <v>236590</v>
      </c>
      <c r="P107" s="49">
        <v>8139352.85</v>
      </c>
      <c r="Q107" s="49">
        <v>72440</v>
      </c>
      <c r="R107" s="49">
        <v>7010537</v>
      </c>
      <c r="S107" s="49">
        <v>0</v>
      </c>
      <c r="T107" s="49">
        <v>183146</v>
      </c>
      <c r="U107" s="49">
        <v>837238.85</v>
      </c>
      <c r="V107" s="49">
        <v>807017.26</v>
      </c>
      <c r="W107" s="49">
        <v>79000</v>
      </c>
      <c r="X107" s="49">
        <v>460789</v>
      </c>
    </row>
    <row r="108" spans="1:24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258</v>
      </c>
      <c r="G108" s="58" t="s">
        <v>351</v>
      </c>
      <c r="H108" s="49">
        <v>38615166.88</v>
      </c>
      <c r="I108" s="49">
        <v>968125.3</v>
      </c>
      <c r="J108" s="49">
        <v>0</v>
      </c>
      <c r="K108" s="49">
        <v>2413655.39</v>
      </c>
      <c r="L108" s="49">
        <v>0</v>
      </c>
      <c r="M108" s="49">
        <v>1377728</v>
      </c>
      <c r="N108" s="49">
        <v>3079424.46</v>
      </c>
      <c r="O108" s="49">
        <v>356799.73</v>
      </c>
      <c r="P108" s="49">
        <v>14728031</v>
      </c>
      <c r="Q108" s="49">
        <v>134747</v>
      </c>
      <c r="R108" s="49">
        <v>11449405</v>
      </c>
      <c r="S108" s="49">
        <v>5000</v>
      </c>
      <c r="T108" s="49">
        <v>115721</v>
      </c>
      <c r="U108" s="49">
        <v>2231396</v>
      </c>
      <c r="V108" s="49">
        <v>778000</v>
      </c>
      <c r="W108" s="49">
        <v>242500</v>
      </c>
      <c r="X108" s="49">
        <v>734634</v>
      </c>
    </row>
    <row r="109" spans="1:24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258</v>
      </c>
      <c r="G109" s="58" t="s">
        <v>352</v>
      </c>
      <c r="H109" s="49">
        <v>22328939.36</v>
      </c>
      <c r="I109" s="49">
        <v>909002.41</v>
      </c>
      <c r="J109" s="49">
        <v>806489</v>
      </c>
      <c r="K109" s="49">
        <v>667417</v>
      </c>
      <c r="L109" s="49">
        <v>3000</v>
      </c>
      <c r="M109" s="49">
        <v>49400</v>
      </c>
      <c r="N109" s="49">
        <v>2247691.49</v>
      </c>
      <c r="O109" s="49">
        <v>265046.05</v>
      </c>
      <c r="P109" s="49">
        <v>8414685.21</v>
      </c>
      <c r="Q109" s="49">
        <v>87667</v>
      </c>
      <c r="R109" s="49">
        <v>7100483</v>
      </c>
      <c r="S109" s="49">
        <v>18736</v>
      </c>
      <c r="T109" s="49">
        <v>115000</v>
      </c>
      <c r="U109" s="49">
        <v>845438.2</v>
      </c>
      <c r="V109" s="49">
        <v>428452</v>
      </c>
      <c r="W109" s="49">
        <v>80000</v>
      </c>
      <c r="X109" s="49">
        <v>290432</v>
      </c>
    </row>
    <row r="110" spans="1:24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258</v>
      </c>
      <c r="G110" s="58" t="s">
        <v>353</v>
      </c>
      <c r="H110" s="49">
        <v>22642339.43</v>
      </c>
      <c r="I110" s="49">
        <v>440145.69</v>
      </c>
      <c r="J110" s="49">
        <v>255000</v>
      </c>
      <c r="K110" s="49">
        <v>1239880</v>
      </c>
      <c r="L110" s="49">
        <v>262699</v>
      </c>
      <c r="M110" s="49">
        <v>319186</v>
      </c>
      <c r="N110" s="49">
        <v>1703158.76</v>
      </c>
      <c r="O110" s="49">
        <v>452000</v>
      </c>
      <c r="P110" s="49">
        <v>6509448.68</v>
      </c>
      <c r="Q110" s="49">
        <v>60000</v>
      </c>
      <c r="R110" s="49">
        <v>6701334</v>
      </c>
      <c r="S110" s="49">
        <v>5340</v>
      </c>
      <c r="T110" s="49">
        <v>238111.67</v>
      </c>
      <c r="U110" s="49">
        <v>547755</v>
      </c>
      <c r="V110" s="49">
        <v>335000</v>
      </c>
      <c r="W110" s="49">
        <v>3285000</v>
      </c>
      <c r="X110" s="49">
        <v>288280.63</v>
      </c>
    </row>
    <row r="111" spans="1:24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258</v>
      </c>
      <c r="G111" s="58" t="s">
        <v>354</v>
      </c>
      <c r="H111" s="49">
        <v>60336940.8</v>
      </c>
      <c r="I111" s="49">
        <v>746582.84</v>
      </c>
      <c r="J111" s="49">
        <v>0</v>
      </c>
      <c r="K111" s="49">
        <v>4095893.28</v>
      </c>
      <c r="L111" s="49">
        <v>0</v>
      </c>
      <c r="M111" s="49">
        <v>231625</v>
      </c>
      <c r="N111" s="49">
        <v>6004574</v>
      </c>
      <c r="O111" s="49">
        <v>422179.44</v>
      </c>
      <c r="P111" s="49">
        <v>23694986.47</v>
      </c>
      <c r="Q111" s="49">
        <v>369000</v>
      </c>
      <c r="R111" s="49">
        <v>16561917</v>
      </c>
      <c r="S111" s="49">
        <v>731955.77</v>
      </c>
      <c r="T111" s="49">
        <v>352909</v>
      </c>
      <c r="U111" s="49">
        <v>4594716.69</v>
      </c>
      <c r="V111" s="49">
        <v>1263042.31</v>
      </c>
      <c r="W111" s="49">
        <v>417550</v>
      </c>
      <c r="X111" s="49">
        <v>850009</v>
      </c>
    </row>
    <row r="112" spans="1:24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258</v>
      </c>
      <c r="G112" s="58" t="s">
        <v>355</v>
      </c>
      <c r="H112" s="49">
        <v>16126132.85</v>
      </c>
      <c r="I112" s="49">
        <v>373272.85</v>
      </c>
      <c r="J112" s="49">
        <v>0</v>
      </c>
      <c r="K112" s="49">
        <v>1507979.98</v>
      </c>
      <c r="L112" s="49">
        <v>0</v>
      </c>
      <c r="M112" s="49">
        <v>0</v>
      </c>
      <c r="N112" s="49">
        <v>1691498.19</v>
      </c>
      <c r="O112" s="49">
        <v>172462.4</v>
      </c>
      <c r="P112" s="49">
        <v>5012029.02</v>
      </c>
      <c r="Q112" s="49">
        <v>38000</v>
      </c>
      <c r="R112" s="49">
        <v>6006499</v>
      </c>
      <c r="S112" s="49">
        <v>3000</v>
      </c>
      <c r="T112" s="49">
        <v>21170</v>
      </c>
      <c r="U112" s="49">
        <v>727952.11</v>
      </c>
      <c r="V112" s="49">
        <v>269101.16</v>
      </c>
      <c r="W112" s="49">
        <v>39300</v>
      </c>
      <c r="X112" s="49">
        <v>263868.14</v>
      </c>
    </row>
    <row r="113" spans="1:24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258</v>
      </c>
      <c r="G113" s="58" t="s">
        <v>356</v>
      </c>
      <c r="H113" s="49">
        <v>15981685.47</v>
      </c>
      <c r="I113" s="49">
        <v>467506.06</v>
      </c>
      <c r="J113" s="49">
        <v>0</v>
      </c>
      <c r="K113" s="49">
        <v>347168.5</v>
      </c>
      <c r="L113" s="49">
        <v>0</v>
      </c>
      <c r="M113" s="49">
        <v>107106</v>
      </c>
      <c r="N113" s="49">
        <v>1884786.2</v>
      </c>
      <c r="O113" s="49">
        <v>317600</v>
      </c>
      <c r="P113" s="49">
        <v>6168009.47</v>
      </c>
      <c r="Q113" s="49">
        <v>62000</v>
      </c>
      <c r="R113" s="49">
        <v>5321733</v>
      </c>
      <c r="S113" s="49">
        <v>0</v>
      </c>
      <c r="T113" s="49">
        <v>28250</v>
      </c>
      <c r="U113" s="49">
        <v>384765</v>
      </c>
      <c r="V113" s="49">
        <v>534100</v>
      </c>
      <c r="W113" s="49">
        <v>138605</v>
      </c>
      <c r="X113" s="49">
        <v>220056.24</v>
      </c>
    </row>
    <row r="114" spans="1:24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258</v>
      </c>
      <c r="G114" s="58" t="s">
        <v>357</v>
      </c>
      <c r="H114" s="49">
        <v>15120635.13</v>
      </c>
      <c r="I114" s="49">
        <v>201186.97</v>
      </c>
      <c r="J114" s="49">
        <v>262583.88</v>
      </c>
      <c r="K114" s="49">
        <v>671223.34</v>
      </c>
      <c r="L114" s="49">
        <v>0</v>
      </c>
      <c r="M114" s="49">
        <v>92845.54</v>
      </c>
      <c r="N114" s="49">
        <v>1785964.87</v>
      </c>
      <c r="O114" s="49">
        <v>199988.25</v>
      </c>
      <c r="P114" s="49">
        <v>5419081.49</v>
      </c>
      <c r="Q114" s="49">
        <v>35320.76</v>
      </c>
      <c r="R114" s="49">
        <v>5272377</v>
      </c>
      <c r="S114" s="49">
        <v>0</v>
      </c>
      <c r="T114" s="49">
        <v>180200</v>
      </c>
      <c r="U114" s="49">
        <v>590139.03</v>
      </c>
      <c r="V114" s="49">
        <v>206570</v>
      </c>
      <c r="W114" s="49">
        <v>39550</v>
      </c>
      <c r="X114" s="49">
        <v>163604</v>
      </c>
    </row>
    <row r="115" spans="1:24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258</v>
      </c>
      <c r="G115" s="58" t="s">
        <v>358</v>
      </c>
      <c r="H115" s="49">
        <v>30076856.09</v>
      </c>
      <c r="I115" s="49">
        <v>1515824.78</v>
      </c>
      <c r="J115" s="49">
        <v>10000</v>
      </c>
      <c r="K115" s="49">
        <v>1744217</v>
      </c>
      <c r="L115" s="49">
        <v>54300</v>
      </c>
      <c r="M115" s="49">
        <v>370000</v>
      </c>
      <c r="N115" s="49">
        <v>2845063.56</v>
      </c>
      <c r="O115" s="49">
        <v>319823</v>
      </c>
      <c r="P115" s="49">
        <v>10699904.49</v>
      </c>
      <c r="Q115" s="49">
        <v>77000</v>
      </c>
      <c r="R115" s="49">
        <v>8066021</v>
      </c>
      <c r="S115" s="49">
        <v>0</v>
      </c>
      <c r="T115" s="49">
        <v>1502603</v>
      </c>
      <c r="U115" s="49">
        <v>718296</v>
      </c>
      <c r="V115" s="49">
        <v>685200</v>
      </c>
      <c r="W115" s="49">
        <v>791500</v>
      </c>
      <c r="X115" s="49">
        <v>677103.26</v>
      </c>
    </row>
    <row r="116" spans="1:24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258</v>
      </c>
      <c r="G116" s="58" t="s">
        <v>359</v>
      </c>
      <c r="H116" s="49">
        <v>5742247.15</v>
      </c>
      <c r="I116" s="49">
        <v>702151.99</v>
      </c>
      <c r="J116" s="49">
        <v>0</v>
      </c>
      <c r="K116" s="49">
        <v>128020.89</v>
      </c>
      <c r="L116" s="49">
        <v>1440</v>
      </c>
      <c r="M116" s="49">
        <v>36434</v>
      </c>
      <c r="N116" s="49">
        <v>1026653.72</v>
      </c>
      <c r="O116" s="49">
        <v>115986</v>
      </c>
      <c r="P116" s="49">
        <v>1536389.96</v>
      </c>
      <c r="Q116" s="49">
        <v>15225</v>
      </c>
      <c r="R116" s="49">
        <v>1625374</v>
      </c>
      <c r="S116" s="49">
        <v>8795</v>
      </c>
      <c r="T116" s="49">
        <v>69429</v>
      </c>
      <c r="U116" s="49">
        <v>135881.54</v>
      </c>
      <c r="V116" s="49">
        <v>137828.44</v>
      </c>
      <c r="W116" s="49">
        <v>398</v>
      </c>
      <c r="X116" s="49">
        <v>202239.61</v>
      </c>
    </row>
    <row r="117" spans="1:24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258</v>
      </c>
      <c r="G117" s="58" t="s">
        <v>360</v>
      </c>
      <c r="H117" s="49">
        <v>19109096.48</v>
      </c>
      <c r="I117" s="49">
        <v>322178.32</v>
      </c>
      <c r="J117" s="49">
        <v>0</v>
      </c>
      <c r="K117" s="49">
        <v>2005188.13</v>
      </c>
      <c r="L117" s="49">
        <v>0</v>
      </c>
      <c r="M117" s="49">
        <v>35000</v>
      </c>
      <c r="N117" s="49">
        <v>1852625.04</v>
      </c>
      <c r="O117" s="49">
        <v>431528.87</v>
      </c>
      <c r="P117" s="49">
        <v>6953870.99</v>
      </c>
      <c r="Q117" s="49">
        <v>60000</v>
      </c>
      <c r="R117" s="49">
        <v>5501621</v>
      </c>
      <c r="S117" s="49">
        <v>3000</v>
      </c>
      <c r="T117" s="49">
        <v>112850</v>
      </c>
      <c r="U117" s="49">
        <v>1098752.13</v>
      </c>
      <c r="V117" s="49">
        <v>407000</v>
      </c>
      <c r="W117" s="49">
        <v>73000</v>
      </c>
      <c r="X117" s="49">
        <v>252482</v>
      </c>
    </row>
    <row r="118" spans="1:24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258</v>
      </c>
      <c r="G118" s="58" t="s">
        <v>361</v>
      </c>
      <c r="H118" s="49">
        <v>17901889.38</v>
      </c>
      <c r="I118" s="49">
        <v>272593.31</v>
      </c>
      <c r="J118" s="49">
        <v>328800</v>
      </c>
      <c r="K118" s="49">
        <v>1137709</v>
      </c>
      <c r="L118" s="49">
        <v>0</v>
      </c>
      <c r="M118" s="49">
        <v>125723</v>
      </c>
      <c r="N118" s="49">
        <v>1988351</v>
      </c>
      <c r="O118" s="49">
        <v>319221</v>
      </c>
      <c r="P118" s="49">
        <v>7660624.07</v>
      </c>
      <c r="Q118" s="49">
        <v>58000</v>
      </c>
      <c r="R118" s="49">
        <v>4613927</v>
      </c>
      <c r="S118" s="49">
        <v>0</v>
      </c>
      <c r="T118" s="49">
        <v>234093</v>
      </c>
      <c r="U118" s="49">
        <v>550967</v>
      </c>
      <c r="V118" s="49">
        <v>285000</v>
      </c>
      <c r="W118" s="49">
        <v>109500</v>
      </c>
      <c r="X118" s="49">
        <v>217381</v>
      </c>
    </row>
    <row r="119" spans="1:24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258</v>
      </c>
      <c r="G119" s="58" t="s">
        <v>362</v>
      </c>
      <c r="H119" s="49">
        <v>40734215.14</v>
      </c>
      <c r="I119" s="49">
        <v>4603884.86</v>
      </c>
      <c r="J119" s="49">
        <v>0</v>
      </c>
      <c r="K119" s="49">
        <v>1582640.22</v>
      </c>
      <c r="L119" s="49">
        <v>0</v>
      </c>
      <c r="M119" s="49">
        <v>1430321.09</v>
      </c>
      <c r="N119" s="49">
        <v>4513996</v>
      </c>
      <c r="O119" s="49">
        <v>1786476.91</v>
      </c>
      <c r="P119" s="49">
        <v>15581481.67</v>
      </c>
      <c r="Q119" s="49">
        <v>224414.03</v>
      </c>
      <c r="R119" s="49">
        <v>4614268</v>
      </c>
      <c r="S119" s="49">
        <v>80000</v>
      </c>
      <c r="T119" s="49">
        <v>280817</v>
      </c>
      <c r="U119" s="49">
        <v>2783624.27</v>
      </c>
      <c r="V119" s="49">
        <v>945345.27</v>
      </c>
      <c r="W119" s="49">
        <v>256289.82</v>
      </c>
      <c r="X119" s="49">
        <v>2050656</v>
      </c>
    </row>
    <row r="120" spans="1:24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258</v>
      </c>
      <c r="G120" s="58" t="s">
        <v>267</v>
      </c>
      <c r="H120" s="49">
        <v>50283494.13</v>
      </c>
      <c r="I120" s="49">
        <v>372094.94</v>
      </c>
      <c r="J120" s="49">
        <v>2846195</v>
      </c>
      <c r="K120" s="49">
        <v>2106900</v>
      </c>
      <c r="L120" s="49">
        <v>19500</v>
      </c>
      <c r="M120" s="49">
        <v>186212</v>
      </c>
      <c r="N120" s="49">
        <v>3437355</v>
      </c>
      <c r="O120" s="49">
        <v>407179</v>
      </c>
      <c r="P120" s="49">
        <v>20857230.19</v>
      </c>
      <c r="Q120" s="49">
        <v>133600</v>
      </c>
      <c r="R120" s="49">
        <v>9882102</v>
      </c>
      <c r="S120" s="49">
        <v>5000</v>
      </c>
      <c r="T120" s="49">
        <v>316495</v>
      </c>
      <c r="U120" s="49">
        <v>3679185</v>
      </c>
      <c r="V120" s="49">
        <v>804593</v>
      </c>
      <c r="W120" s="49">
        <v>4452930</v>
      </c>
      <c r="X120" s="49">
        <v>776923</v>
      </c>
    </row>
    <row r="121" spans="1:24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258</v>
      </c>
      <c r="G121" s="58" t="s">
        <v>363</v>
      </c>
      <c r="H121" s="49">
        <v>18151225.8</v>
      </c>
      <c r="I121" s="49">
        <v>296524.55</v>
      </c>
      <c r="J121" s="49">
        <v>293507</v>
      </c>
      <c r="K121" s="49">
        <v>812000</v>
      </c>
      <c r="L121" s="49">
        <v>0</v>
      </c>
      <c r="M121" s="49">
        <v>50942</v>
      </c>
      <c r="N121" s="49">
        <v>2400066</v>
      </c>
      <c r="O121" s="49">
        <v>212167</v>
      </c>
      <c r="P121" s="49">
        <v>6993620.25</v>
      </c>
      <c r="Q121" s="49">
        <v>60000</v>
      </c>
      <c r="R121" s="49">
        <v>5564419</v>
      </c>
      <c r="S121" s="49">
        <v>0</v>
      </c>
      <c r="T121" s="49">
        <v>86501</v>
      </c>
      <c r="U121" s="49">
        <v>718655</v>
      </c>
      <c r="V121" s="49">
        <v>368616</v>
      </c>
      <c r="W121" s="49">
        <v>104599</v>
      </c>
      <c r="X121" s="49">
        <v>189609</v>
      </c>
    </row>
    <row r="122" spans="1:24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258</v>
      </c>
      <c r="G122" s="58" t="s">
        <v>364</v>
      </c>
      <c r="H122" s="49">
        <v>20056766.97</v>
      </c>
      <c r="I122" s="49">
        <v>450010.09</v>
      </c>
      <c r="J122" s="49">
        <v>767553</v>
      </c>
      <c r="K122" s="49">
        <v>1031025.36</v>
      </c>
      <c r="L122" s="49">
        <v>0</v>
      </c>
      <c r="M122" s="49">
        <v>15000</v>
      </c>
      <c r="N122" s="49">
        <v>2194194</v>
      </c>
      <c r="O122" s="49">
        <v>499322.36</v>
      </c>
      <c r="P122" s="49">
        <v>6273360.25</v>
      </c>
      <c r="Q122" s="49">
        <v>83000</v>
      </c>
      <c r="R122" s="49">
        <v>5630389</v>
      </c>
      <c r="S122" s="49">
        <v>14792</v>
      </c>
      <c r="T122" s="49">
        <v>69401</v>
      </c>
      <c r="U122" s="49">
        <v>2326440</v>
      </c>
      <c r="V122" s="49">
        <v>311079.91</v>
      </c>
      <c r="W122" s="49">
        <v>29000</v>
      </c>
      <c r="X122" s="49">
        <v>362200</v>
      </c>
    </row>
    <row r="123" spans="1:24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258</v>
      </c>
      <c r="G123" s="58" t="s">
        <v>268</v>
      </c>
      <c r="H123" s="49">
        <v>28898790.85</v>
      </c>
      <c r="I123" s="49">
        <v>578579.7</v>
      </c>
      <c r="J123" s="49">
        <v>537911.56</v>
      </c>
      <c r="K123" s="49">
        <v>966738.22</v>
      </c>
      <c r="L123" s="49">
        <v>0</v>
      </c>
      <c r="M123" s="49">
        <v>83990</v>
      </c>
      <c r="N123" s="49">
        <v>2391164.72</v>
      </c>
      <c r="O123" s="49">
        <v>694334.09</v>
      </c>
      <c r="P123" s="49">
        <v>11376308.95</v>
      </c>
      <c r="Q123" s="49">
        <v>63000</v>
      </c>
      <c r="R123" s="49">
        <v>9435451.6</v>
      </c>
      <c r="S123" s="49">
        <v>0</v>
      </c>
      <c r="T123" s="49">
        <v>187140</v>
      </c>
      <c r="U123" s="49">
        <v>1168829.48</v>
      </c>
      <c r="V123" s="49">
        <v>883433.1</v>
      </c>
      <c r="W123" s="49">
        <v>100507.4</v>
      </c>
      <c r="X123" s="49">
        <v>431402.03</v>
      </c>
    </row>
    <row r="124" spans="1:24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258</v>
      </c>
      <c r="G124" s="58" t="s">
        <v>269</v>
      </c>
      <c r="H124" s="49">
        <v>17922048.73</v>
      </c>
      <c r="I124" s="49">
        <v>722032.11</v>
      </c>
      <c r="J124" s="49">
        <v>396710</v>
      </c>
      <c r="K124" s="49">
        <v>2680852.76</v>
      </c>
      <c r="L124" s="49">
        <v>0</v>
      </c>
      <c r="M124" s="49">
        <v>181400</v>
      </c>
      <c r="N124" s="49">
        <v>1492237</v>
      </c>
      <c r="O124" s="49">
        <v>93415.44</v>
      </c>
      <c r="P124" s="49">
        <v>4880926.62</v>
      </c>
      <c r="Q124" s="49">
        <v>42000</v>
      </c>
      <c r="R124" s="49">
        <v>5765637</v>
      </c>
      <c r="S124" s="49">
        <v>0</v>
      </c>
      <c r="T124" s="49">
        <v>122825</v>
      </c>
      <c r="U124" s="49">
        <v>603385.43</v>
      </c>
      <c r="V124" s="49">
        <v>617407.37</v>
      </c>
      <c r="W124" s="49">
        <v>36300</v>
      </c>
      <c r="X124" s="49">
        <v>286920</v>
      </c>
    </row>
    <row r="125" spans="1:24" ht="12.75">
      <c r="A125" s="46">
        <v>6</v>
      </c>
      <c r="B125" s="46">
        <v>3</v>
      </c>
      <c r="C125" s="46">
        <v>15</v>
      </c>
      <c r="D125" s="41">
        <v>2</v>
      </c>
      <c r="E125" s="47"/>
      <c r="F125" s="48" t="s">
        <v>258</v>
      </c>
      <c r="G125" s="58" t="s">
        <v>365</v>
      </c>
      <c r="H125" s="49">
        <v>26047837.98</v>
      </c>
      <c r="I125" s="49">
        <v>1120726.13</v>
      </c>
      <c r="J125" s="49">
        <v>460242.26</v>
      </c>
      <c r="K125" s="49">
        <v>2745054</v>
      </c>
      <c r="L125" s="49">
        <v>21000</v>
      </c>
      <c r="M125" s="49">
        <v>139748</v>
      </c>
      <c r="N125" s="49">
        <v>2852635</v>
      </c>
      <c r="O125" s="49">
        <v>194335.08</v>
      </c>
      <c r="P125" s="49">
        <v>6814380.51</v>
      </c>
      <c r="Q125" s="49">
        <v>65000</v>
      </c>
      <c r="R125" s="49">
        <v>7409624</v>
      </c>
      <c r="S125" s="49">
        <v>0</v>
      </c>
      <c r="T125" s="49">
        <v>209119</v>
      </c>
      <c r="U125" s="49">
        <v>1276670</v>
      </c>
      <c r="V125" s="49">
        <v>2344960</v>
      </c>
      <c r="W125" s="49">
        <v>74000</v>
      </c>
      <c r="X125" s="49">
        <v>320344</v>
      </c>
    </row>
    <row r="126" spans="1:24" ht="12.75">
      <c r="A126" s="46">
        <v>6</v>
      </c>
      <c r="B126" s="46">
        <v>1</v>
      </c>
      <c r="C126" s="46">
        <v>12</v>
      </c>
      <c r="D126" s="41">
        <v>2</v>
      </c>
      <c r="E126" s="47"/>
      <c r="F126" s="48" t="s">
        <v>258</v>
      </c>
      <c r="G126" s="58" t="s">
        <v>366</v>
      </c>
      <c r="H126" s="49">
        <v>12074478.88</v>
      </c>
      <c r="I126" s="49">
        <v>1457702.92</v>
      </c>
      <c r="J126" s="49">
        <v>0</v>
      </c>
      <c r="K126" s="49">
        <v>595877.74</v>
      </c>
      <c r="L126" s="49">
        <v>488.87</v>
      </c>
      <c r="M126" s="49">
        <v>28172.92</v>
      </c>
      <c r="N126" s="49">
        <v>1300970.2</v>
      </c>
      <c r="O126" s="49">
        <v>183491.54</v>
      </c>
      <c r="P126" s="49">
        <v>3745961.75</v>
      </c>
      <c r="Q126" s="49">
        <v>38506</v>
      </c>
      <c r="R126" s="49">
        <v>3316328</v>
      </c>
      <c r="S126" s="49">
        <v>82540.48</v>
      </c>
      <c r="T126" s="49">
        <v>199753</v>
      </c>
      <c r="U126" s="49">
        <v>512688.62</v>
      </c>
      <c r="V126" s="49">
        <v>507495.11</v>
      </c>
      <c r="W126" s="49">
        <v>43600</v>
      </c>
      <c r="X126" s="49">
        <v>60901.73</v>
      </c>
    </row>
    <row r="127" spans="1:24" ht="12.75">
      <c r="A127" s="46">
        <v>6</v>
      </c>
      <c r="B127" s="46">
        <v>1</v>
      </c>
      <c r="C127" s="46">
        <v>13</v>
      </c>
      <c r="D127" s="41">
        <v>2</v>
      </c>
      <c r="E127" s="47"/>
      <c r="F127" s="48" t="s">
        <v>258</v>
      </c>
      <c r="G127" s="58" t="s">
        <v>367</v>
      </c>
      <c r="H127" s="49">
        <v>12660317.36</v>
      </c>
      <c r="I127" s="49">
        <v>1952281.53</v>
      </c>
      <c r="J127" s="49">
        <v>0</v>
      </c>
      <c r="K127" s="49">
        <v>2918454.12</v>
      </c>
      <c r="L127" s="49">
        <v>0</v>
      </c>
      <c r="M127" s="49">
        <v>54000</v>
      </c>
      <c r="N127" s="49">
        <v>1182567</v>
      </c>
      <c r="O127" s="49">
        <v>159833</v>
      </c>
      <c r="P127" s="49">
        <v>2776077.1</v>
      </c>
      <c r="Q127" s="49">
        <v>25000</v>
      </c>
      <c r="R127" s="49">
        <v>2772602</v>
      </c>
      <c r="S127" s="49">
        <v>0</v>
      </c>
      <c r="T127" s="49">
        <v>49226</v>
      </c>
      <c r="U127" s="49">
        <v>243735.6</v>
      </c>
      <c r="V127" s="49">
        <v>317000</v>
      </c>
      <c r="W127" s="49">
        <v>15500</v>
      </c>
      <c r="X127" s="49">
        <v>194041.01</v>
      </c>
    </row>
    <row r="128" spans="1:24" ht="12.75">
      <c r="A128" s="46">
        <v>6</v>
      </c>
      <c r="B128" s="46">
        <v>3</v>
      </c>
      <c r="C128" s="46">
        <v>9</v>
      </c>
      <c r="D128" s="41">
        <v>2</v>
      </c>
      <c r="E128" s="47"/>
      <c r="F128" s="48" t="s">
        <v>258</v>
      </c>
      <c r="G128" s="58" t="s">
        <v>368</v>
      </c>
      <c r="H128" s="49">
        <v>18393512.96</v>
      </c>
      <c r="I128" s="49">
        <v>323074.18</v>
      </c>
      <c r="J128" s="49">
        <v>0</v>
      </c>
      <c r="K128" s="49">
        <v>1897613.45</v>
      </c>
      <c r="L128" s="49">
        <v>0</v>
      </c>
      <c r="M128" s="49">
        <v>152266.15</v>
      </c>
      <c r="N128" s="49">
        <v>2316701</v>
      </c>
      <c r="O128" s="49">
        <v>102704</v>
      </c>
      <c r="P128" s="49">
        <v>4549018.18</v>
      </c>
      <c r="Q128" s="49">
        <v>30000</v>
      </c>
      <c r="R128" s="49">
        <v>7077709</v>
      </c>
      <c r="S128" s="49">
        <v>0</v>
      </c>
      <c r="T128" s="49">
        <v>371410</v>
      </c>
      <c r="U128" s="49">
        <v>527350</v>
      </c>
      <c r="V128" s="49">
        <v>760092</v>
      </c>
      <c r="W128" s="49">
        <v>107055</v>
      </c>
      <c r="X128" s="49">
        <v>178520</v>
      </c>
    </row>
    <row r="129" spans="1:24" ht="12.75">
      <c r="A129" s="46">
        <v>6</v>
      </c>
      <c r="B129" s="46">
        <v>6</v>
      </c>
      <c r="C129" s="46">
        <v>9</v>
      </c>
      <c r="D129" s="41">
        <v>2</v>
      </c>
      <c r="E129" s="47"/>
      <c r="F129" s="48" t="s">
        <v>258</v>
      </c>
      <c r="G129" s="58" t="s">
        <v>369</v>
      </c>
      <c r="H129" s="49">
        <v>10871401.15</v>
      </c>
      <c r="I129" s="49">
        <v>286342.26</v>
      </c>
      <c r="J129" s="49">
        <v>565132.3</v>
      </c>
      <c r="K129" s="49">
        <v>627090</v>
      </c>
      <c r="L129" s="49">
        <v>0</v>
      </c>
      <c r="M129" s="49">
        <v>279902</v>
      </c>
      <c r="N129" s="49">
        <v>1019029</v>
      </c>
      <c r="O129" s="49">
        <v>142714</v>
      </c>
      <c r="P129" s="49">
        <v>3549520.86</v>
      </c>
      <c r="Q129" s="49">
        <v>35000</v>
      </c>
      <c r="R129" s="49">
        <v>3661324</v>
      </c>
      <c r="S129" s="49">
        <v>0</v>
      </c>
      <c r="T129" s="49">
        <v>83548.51</v>
      </c>
      <c r="U129" s="49">
        <v>356720.68</v>
      </c>
      <c r="V129" s="49">
        <v>223147</v>
      </c>
      <c r="W129" s="49">
        <v>0</v>
      </c>
      <c r="X129" s="49">
        <v>41930.54</v>
      </c>
    </row>
    <row r="130" spans="1:24" ht="12.75">
      <c r="A130" s="46">
        <v>6</v>
      </c>
      <c r="B130" s="46">
        <v>17</v>
      </c>
      <c r="C130" s="46">
        <v>4</v>
      </c>
      <c r="D130" s="41">
        <v>2</v>
      </c>
      <c r="E130" s="47"/>
      <c r="F130" s="48" t="s">
        <v>258</v>
      </c>
      <c r="G130" s="58" t="s">
        <v>370</v>
      </c>
      <c r="H130" s="49">
        <v>14337199.88</v>
      </c>
      <c r="I130" s="49">
        <v>551757.97</v>
      </c>
      <c r="J130" s="49">
        <v>260136</v>
      </c>
      <c r="K130" s="49">
        <v>1991604</v>
      </c>
      <c r="L130" s="49">
        <v>0</v>
      </c>
      <c r="M130" s="49">
        <v>240804</v>
      </c>
      <c r="N130" s="49">
        <v>1811112</v>
      </c>
      <c r="O130" s="49">
        <v>170889</v>
      </c>
      <c r="P130" s="49">
        <v>2983658.91</v>
      </c>
      <c r="Q130" s="49">
        <v>44383</v>
      </c>
      <c r="R130" s="49">
        <v>3021850</v>
      </c>
      <c r="S130" s="49">
        <v>0</v>
      </c>
      <c r="T130" s="49">
        <v>25574</v>
      </c>
      <c r="U130" s="49">
        <v>509716</v>
      </c>
      <c r="V130" s="49">
        <v>1732461</v>
      </c>
      <c r="W130" s="49">
        <v>763332</v>
      </c>
      <c r="X130" s="49">
        <v>229922</v>
      </c>
    </row>
    <row r="131" spans="1:24" ht="12.75">
      <c r="A131" s="46">
        <v>6</v>
      </c>
      <c r="B131" s="46">
        <v>3</v>
      </c>
      <c r="C131" s="46">
        <v>10</v>
      </c>
      <c r="D131" s="41">
        <v>2</v>
      </c>
      <c r="E131" s="47"/>
      <c r="F131" s="48" t="s">
        <v>258</v>
      </c>
      <c r="G131" s="58" t="s">
        <v>371</v>
      </c>
      <c r="H131" s="49">
        <v>23472595.12</v>
      </c>
      <c r="I131" s="49">
        <v>833143.28</v>
      </c>
      <c r="J131" s="49">
        <v>302002.63</v>
      </c>
      <c r="K131" s="49">
        <v>2554980.37</v>
      </c>
      <c r="L131" s="49">
        <v>18000</v>
      </c>
      <c r="M131" s="49">
        <v>254610</v>
      </c>
      <c r="N131" s="49">
        <v>2276531.08</v>
      </c>
      <c r="O131" s="49">
        <v>166208.83</v>
      </c>
      <c r="P131" s="49">
        <v>7310344.99</v>
      </c>
      <c r="Q131" s="49">
        <v>53000</v>
      </c>
      <c r="R131" s="49">
        <v>7712526.47</v>
      </c>
      <c r="S131" s="49">
        <v>82840</v>
      </c>
      <c r="T131" s="49">
        <v>121932.15</v>
      </c>
      <c r="U131" s="49">
        <v>1113763.32</v>
      </c>
      <c r="V131" s="49">
        <v>363000</v>
      </c>
      <c r="W131" s="49">
        <v>62600</v>
      </c>
      <c r="X131" s="49">
        <v>247112</v>
      </c>
    </row>
    <row r="132" spans="1:24" ht="12.75">
      <c r="A132" s="46">
        <v>6</v>
      </c>
      <c r="B132" s="46">
        <v>8</v>
      </c>
      <c r="C132" s="46">
        <v>12</v>
      </c>
      <c r="D132" s="41">
        <v>2</v>
      </c>
      <c r="E132" s="47"/>
      <c r="F132" s="48" t="s">
        <v>258</v>
      </c>
      <c r="G132" s="58" t="s">
        <v>372</v>
      </c>
      <c r="H132" s="49">
        <v>17099763.19</v>
      </c>
      <c r="I132" s="49">
        <v>325223.89</v>
      </c>
      <c r="J132" s="49">
        <v>322259</v>
      </c>
      <c r="K132" s="49">
        <v>985018.48</v>
      </c>
      <c r="L132" s="49">
        <v>0</v>
      </c>
      <c r="M132" s="49">
        <v>452493.34</v>
      </c>
      <c r="N132" s="49">
        <v>1769390.45</v>
      </c>
      <c r="O132" s="49">
        <v>459632.35</v>
      </c>
      <c r="P132" s="49">
        <v>5847672.03</v>
      </c>
      <c r="Q132" s="49">
        <v>31500</v>
      </c>
      <c r="R132" s="49">
        <v>4869350</v>
      </c>
      <c r="S132" s="49">
        <v>0</v>
      </c>
      <c r="T132" s="49">
        <v>61856</v>
      </c>
      <c r="U132" s="49">
        <v>1265821.85</v>
      </c>
      <c r="V132" s="49">
        <v>404763.8</v>
      </c>
      <c r="W132" s="49">
        <v>29800</v>
      </c>
      <c r="X132" s="49">
        <v>274982</v>
      </c>
    </row>
    <row r="133" spans="1:24" ht="12.75">
      <c r="A133" s="46">
        <v>6</v>
      </c>
      <c r="B133" s="46">
        <v>11</v>
      </c>
      <c r="C133" s="46">
        <v>6</v>
      </c>
      <c r="D133" s="41">
        <v>2</v>
      </c>
      <c r="E133" s="47"/>
      <c r="F133" s="48" t="s">
        <v>258</v>
      </c>
      <c r="G133" s="58" t="s">
        <v>373</v>
      </c>
      <c r="H133" s="49">
        <v>18089079.81</v>
      </c>
      <c r="I133" s="49">
        <v>918364.49</v>
      </c>
      <c r="J133" s="49">
        <v>1065800</v>
      </c>
      <c r="K133" s="49">
        <v>775335</v>
      </c>
      <c r="L133" s="49">
        <v>0</v>
      </c>
      <c r="M133" s="49">
        <v>10254</v>
      </c>
      <c r="N133" s="49">
        <v>1789146.18</v>
      </c>
      <c r="O133" s="49">
        <v>79460</v>
      </c>
      <c r="P133" s="49">
        <v>5431167.32</v>
      </c>
      <c r="Q133" s="49">
        <v>37800</v>
      </c>
      <c r="R133" s="49">
        <v>5466646</v>
      </c>
      <c r="S133" s="49">
        <v>0</v>
      </c>
      <c r="T133" s="49">
        <v>119006</v>
      </c>
      <c r="U133" s="49">
        <v>731720</v>
      </c>
      <c r="V133" s="49">
        <v>950700</v>
      </c>
      <c r="W133" s="49">
        <v>458296</v>
      </c>
      <c r="X133" s="49">
        <v>255384.82</v>
      </c>
    </row>
    <row r="134" spans="1:24" ht="12.75">
      <c r="A134" s="46">
        <v>6</v>
      </c>
      <c r="B134" s="46">
        <v>13</v>
      </c>
      <c r="C134" s="46">
        <v>6</v>
      </c>
      <c r="D134" s="41">
        <v>2</v>
      </c>
      <c r="E134" s="47"/>
      <c r="F134" s="48" t="s">
        <v>258</v>
      </c>
      <c r="G134" s="58" t="s">
        <v>374</v>
      </c>
      <c r="H134" s="49">
        <v>19819877.22</v>
      </c>
      <c r="I134" s="49">
        <v>2475340.64</v>
      </c>
      <c r="J134" s="49">
        <v>0</v>
      </c>
      <c r="K134" s="49">
        <v>765357.73</v>
      </c>
      <c r="L134" s="49">
        <v>0</v>
      </c>
      <c r="M134" s="49">
        <v>230702.32</v>
      </c>
      <c r="N134" s="49">
        <v>1718068</v>
      </c>
      <c r="O134" s="49">
        <v>517716.75</v>
      </c>
      <c r="P134" s="49">
        <v>6795516.99</v>
      </c>
      <c r="Q134" s="49">
        <v>43667.26</v>
      </c>
      <c r="R134" s="49">
        <v>5325749</v>
      </c>
      <c r="S134" s="49">
        <v>0</v>
      </c>
      <c r="T134" s="49">
        <v>161885</v>
      </c>
      <c r="U134" s="49">
        <v>714390.94</v>
      </c>
      <c r="V134" s="49">
        <v>674195.86</v>
      </c>
      <c r="W134" s="49">
        <v>64515.08</v>
      </c>
      <c r="X134" s="49">
        <v>332771.65</v>
      </c>
    </row>
    <row r="135" spans="1:24" ht="12.75">
      <c r="A135" s="46">
        <v>6</v>
      </c>
      <c r="B135" s="46">
        <v>6</v>
      </c>
      <c r="C135" s="46">
        <v>10</v>
      </c>
      <c r="D135" s="41">
        <v>2</v>
      </c>
      <c r="E135" s="47"/>
      <c r="F135" s="48" t="s">
        <v>258</v>
      </c>
      <c r="G135" s="58" t="s">
        <v>375</v>
      </c>
      <c r="H135" s="49">
        <v>13276235.31</v>
      </c>
      <c r="I135" s="49">
        <v>388577.36</v>
      </c>
      <c r="J135" s="49">
        <v>250925.61</v>
      </c>
      <c r="K135" s="49">
        <v>1470747.62</v>
      </c>
      <c r="L135" s="49">
        <v>0</v>
      </c>
      <c r="M135" s="49">
        <v>113197</v>
      </c>
      <c r="N135" s="49">
        <v>2009948.45</v>
      </c>
      <c r="O135" s="49">
        <v>145797</v>
      </c>
      <c r="P135" s="49">
        <v>3432357.32</v>
      </c>
      <c r="Q135" s="49">
        <v>46296</v>
      </c>
      <c r="R135" s="49">
        <v>3592132.87</v>
      </c>
      <c r="S135" s="49">
        <v>0</v>
      </c>
      <c r="T135" s="49">
        <v>129858.25</v>
      </c>
      <c r="U135" s="49">
        <v>865894.83</v>
      </c>
      <c r="V135" s="49">
        <v>571938</v>
      </c>
      <c r="W135" s="49">
        <v>40099</v>
      </c>
      <c r="X135" s="49">
        <v>218466</v>
      </c>
    </row>
    <row r="136" spans="1:24" ht="12.75">
      <c r="A136" s="46">
        <v>6</v>
      </c>
      <c r="B136" s="46">
        <v>20</v>
      </c>
      <c r="C136" s="46">
        <v>9</v>
      </c>
      <c r="D136" s="41">
        <v>2</v>
      </c>
      <c r="E136" s="47"/>
      <c r="F136" s="48" t="s">
        <v>258</v>
      </c>
      <c r="G136" s="58" t="s">
        <v>376</v>
      </c>
      <c r="H136" s="49">
        <v>23992144.13</v>
      </c>
      <c r="I136" s="49">
        <v>472276.11</v>
      </c>
      <c r="J136" s="49">
        <v>190000</v>
      </c>
      <c r="K136" s="49">
        <v>975229.87</v>
      </c>
      <c r="L136" s="49">
        <v>0</v>
      </c>
      <c r="M136" s="49">
        <v>458038</v>
      </c>
      <c r="N136" s="49">
        <v>2587588.18</v>
      </c>
      <c r="O136" s="49">
        <v>378679.83</v>
      </c>
      <c r="P136" s="49">
        <v>9158602.46</v>
      </c>
      <c r="Q136" s="49">
        <v>80060.7</v>
      </c>
      <c r="R136" s="49">
        <v>6618301</v>
      </c>
      <c r="S136" s="49">
        <v>10000</v>
      </c>
      <c r="T136" s="49">
        <v>136068</v>
      </c>
      <c r="U136" s="49">
        <v>1501303</v>
      </c>
      <c r="V136" s="49">
        <v>651906.33</v>
      </c>
      <c r="W136" s="49">
        <v>120359.43</v>
      </c>
      <c r="X136" s="49">
        <v>653731.22</v>
      </c>
    </row>
    <row r="137" spans="1:24" ht="12.75">
      <c r="A137" s="46">
        <v>6</v>
      </c>
      <c r="B137" s="46">
        <v>20</v>
      </c>
      <c r="C137" s="46">
        <v>10</v>
      </c>
      <c r="D137" s="41">
        <v>2</v>
      </c>
      <c r="E137" s="47"/>
      <c r="F137" s="48" t="s">
        <v>258</v>
      </c>
      <c r="G137" s="58" t="s">
        <v>377</v>
      </c>
      <c r="H137" s="49">
        <v>16914050</v>
      </c>
      <c r="I137" s="49">
        <v>1138723.93</v>
      </c>
      <c r="J137" s="49">
        <v>0</v>
      </c>
      <c r="K137" s="49">
        <v>725646.95</v>
      </c>
      <c r="L137" s="49">
        <v>0</v>
      </c>
      <c r="M137" s="49">
        <v>27500</v>
      </c>
      <c r="N137" s="49">
        <v>1817735</v>
      </c>
      <c r="O137" s="49">
        <v>192523.99</v>
      </c>
      <c r="P137" s="49">
        <v>5231407.04</v>
      </c>
      <c r="Q137" s="49">
        <v>38325</v>
      </c>
      <c r="R137" s="49">
        <v>5065914</v>
      </c>
      <c r="S137" s="49">
        <v>68763.8</v>
      </c>
      <c r="T137" s="49">
        <v>73406</v>
      </c>
      <c r="U137" s="49">
        <v>1553223.31</v>
      </c>
      <c r="V137" s="49">
        <v>769560</v>
      </c>
      <c r="W137" s="49">
        <v>95000</v>
      </c>
      <c r="X137" s="49">
        <v>116320.98</v>
      </c>
    </row>
    <row r="138" spans="1:24" ht="12.75">
      <c r="A138" s="46">
        <v>6</v>
      </c>
      <c r="B138" s="46">
        <v>1</v>
      </c>
      <c r="C138" s="46">
        <v>14</v>
      </c>
      <c r="D138" s="41">
        <v>2</v>
      </c>
      <c r="E138" s="47"/>
      <c r="F138" s="48" t="s">
        <v>258</v>
      </c>
      <c r="G138" s="58" t="s">
        <v>378</v>
      </c>
      <c r="H138" s="49">
        <v>8471790.14</v>
      </c>
      <c r="I138" s="49">
        <v>145391.85</v>
      </c>
      <c r="J138" s="49">
        <v>0</v>
      </c>
      <c r="K138" s="49">
        <v>127470.25</v>
      </c>
      <c r="L138" s="49">
        <v>3000</v>
      </c>
      <c r="M138" s="49">
        <v>27390</v>
      </c>
      <c r="N138" s="49">
        <v>1188816</v>
      </c>
      <c r="O138" s="49">
        <v>111970</v>
      </c>
      <c r="P138" s="49">
        <v>2738826.04</v>
      </c>
      <c r="Q138" s="49">
        <v>33000</v>
      </c>
      <c r="R138" s="49">
        <v>3216568</v>
      </c>
      <c r="S138" s="49">
        <v>0</v>
      </c>
      <c r="T138" s="49">
        <v>157630</v>
      </c>
      <c r="U138" s="49">
        <v>344810</v>
      </c>
      <c r="V138" s="49">
        <v>294696</v>
      </c>
      <c r="W138" s="49">
        <v>25502</v>
      </c>
      <c r="X138" s="49">
        <v>56720</v>
      </c>
    </row>
    <row r="139" spans="1:24" ht="12.75">
      <c r="A139" s="46">
        <v>6</v>
      </c>
      <c r="B139" s="46">
        <v>13</v>
      </c>
      <c r="C139" s="46">
        <v>7</v>
      </c>
      <c r="D139" s="41">
        <v>2</v>
      </c>
      <c r="E139" s="47"/>
      <c r="F139" s="48" t="s">
        <v>258</v>
      </c>
      <c r="G139" s="58" t="s">
        <v>379</v>
      </c>
      <c r="H139" s="49">
        <v>12688296.73</v>
      </c>
      <c r="I139" s="49">
        <v>239837.57</v>
      </c>
      <c r="J139" s="49">
        <v>176100</v>
      </c>
      <c r="K139" s="49">
        <v>2935819.3</v>
      </c>
      <c r="L139" s="49">
        <v>0</v>
      </c>
      <c r="M139" s="49">
        <v>97000</v>
      </c>
      <c r="N139" s="49">
        <v>1701038.53</v>
      </c>
      <c r="O139" s="49">
        <v>65050</v>
      </c>
      <c r="P139" s="49">
        <v>2991276.64</v>
      </c>
      <c r="Q139" s="49">
        <v>42000</v>
      </c>
      <c r="R139" s="49">
        <v>3313999.93</v>
      </c>
      <c r="S139" s="49">
        <v>0</v>
      </c>
      <c r="T139" s="49">
        <v>58575</v>
      </c>
      <c r="U139" s="49">
        <v>571393.83</v>
      </c>
      <c r="V139" s="49">
        <v>387258.03</v>
      </c>
      <c r="W139" s="49">
        <v>7500</v>
      </c>
      <c r="X139" s="49">
        <v>101447.9</v>
      </c>
    </row>
    <row r="140" spans="1:24" ht="12.75">
      <c r="A140" s="46">
        <v>6</v>
      </c>
      <c r="B140" s="46">
        <v>1</v>
      </c>
      <c r="C140" s="46">
        <v>15</v>
      </c>
      <c r="D140" s="41">
        <v>2</v>
      </c>
      <c r="E140" s="47"/>
      <c r="F140" s="48" t="s">
        <v>258</v>
      </c>
      <c r="G140" s="58" t="s">
        <v>380</v>
      </c>
      <c r="H140" s="49">
        <v>8115875</v>
      </c>
      <c r="I140" s="49">
        <v>429003.89</v>
      </c>
      <c r="J140" s="49">
        <v>78826</v>
      </c>
      <c r="K140" s="49">
        <v>419770</v>
      </c>
      <c r="L140" s="49">
        <v>1500</v>
      </c>
      <c r="M140" s="49">
        <v>32500</v>
      </c>
      <c r="N140" s="49">
        <v>1390603.63</v>
      </c>
      <c r="O140" s="49">
        <v>164879.59</v>
      </c>
      <c r="P140" s="49">
        <v>2432473.31</v>
      </c>
      <c r="Q140" s="49">
        <v>13840</v>
      </c>
      <c r="R140" s="49">
        <v>2516254</v>
      </c>
      <c r="S140" s="49">
        <v>0</v>
      </c>
      <c r="T140" s="49">
        <v>89766.17</v>
      </c>
      <c r="U140" s="49">
        <v>124037</v>
      </c>
      <c r="V140" s="49">
        <v>257425</v>
      </c>
      <c r="W140" s="49">
        <v>17100</v>
      </c>
      <c r="X140" s="49">
        <v>147896.41</v>
      </c>
    </row>
    <row r="141" spans="1:24" ht="12.75">
      <c r="A141" s="46">
        <v>6</v>
      </c>
      <c r="B141" s="46">
        <v>10</v>
      </c>
      <c r="C141" s="46">
        <v>6</v>
      </c>
      <c r="D141" s="41">
        <v>2</v>
      </c>
      <c r="E141" s="47"/>
      <c r="F141" s="48" t="s">
        <v>258</v>
      </c>
      <c r="G141" s="58" t="s">
        <v>381</v>
      </c>
      <c r="H141" s="49">
        <v>21168258.51</v>
      </c>
      <c r="I141" s="49">
        <v>604290.61</v>
      </c>
      <c r="J141" s="49">
        <v>85000</v>
      </c>
      <c r="K141" s="49">
        <v>835845</v>
      </c>
      <c r="L141" s="49">
        <v>324410.16</v>
      </c>
      <c r="M141" s="49">
        <v>158000</v>
      </c>
      <c r="N141" s="49">
        <v>1805330</v>
      </c>
      <c r="O141" s="49">
        <v>1234000</v>
      </c>
      <c r="P141" s="49">
        <v>7408396.74</v>
      </c>
      <c r="Q141" s="49">
        <v>71000</v>
      </c>
      <c r="R141" s="49">
        <v>5610136</v>
      </c>
      <c r="S141" s="49">
        <v>1000</v>
      </c>
      <c r="T141" s="49">
        <v>75865</v>
      </c>
      <c r="U141" s="49">
        <v>863635</v>
      </c>
      <c r="V141" s="49">
        <v>1580867</v>
      </c>
      <c r="W141" s="49">
        <v>275003</v>
      </c>
      <c r="X141" s="49">
        <v>235480</v>
      </c>
    </row>
    <row r="142" spans="1:24" ht="12.75">
      <c r="A142" s="46">
        <v>6</v>
      </c>
      <c r="B142" s="46">
        <v>11</v>
      </c>
      <c r="C142" s="46">
        <v>7</v>
      </c>
      <c r="D142" s="41">
        <v>2</v>
      </c>
      <c r="E142" s="47"/>
      <c r="F142" s="48" t="s">
        <v>258</v>
      </c>
      <c r="G142" s="58" t="s">
        <v>382</v>
      </c>
      <c r="H142" s="49">
        <v>42720970.55</v>
      </c>
      <c r="I142" s="49">
        <v>531322</v>
      </c>
      <c r="J142" s="49">
        <v>419047.86</v>
      </c>
      <c r="K142" s="49">
        <v>3230533.85</v>
      </c>
      <c r="L142" s="49">
        <v>0</v>
      </c>
      <c r="M142" s="49">
        <v>115133.19</v>
      </c>
      <c r="N142" s="49">
        <v>2903172.48</v>
      </c>
      <c r="O142" s="49">
        <v>160000</v>
      </c>
      <c r="P142" s="49">
        <v>16640020.22</v>
      </c>
      <c r="Q142" s="49">
        <v>85000</v>
      </c>
      <c r="R142" s="49">
        <v>13560231.4</v>
      </c>
      <c r="S142" s="49">
        <v>1710000</v>
      </c>
      <c r="T142" s="49">
        <v>458742</v>
      </c>
      <c r="U142" s="49">
        <v>1542297.24</v>
      </c>
      <c r="V142" s="49">
        <v>733990.49</v>
      </c>
      <c r="W142" s="49">
        <v>183059.82</v>
      </c>
      <c r="X142" s="49">
        <v>448420</v>
      </c>
    </row>
    <row r="143" spans="1:24" ht="12.75">
      <c r="A143" s="46">
        <v>6</v>
      </c>
      <c r="B143" s="46">
        <v>19</v>
      </c>
      <c r="C143" s="46">
        <v>4</v>
      </c>
      <c r="D143" s="41">
        <v>2</v>
      </c>
      <c r="E143" s="47"/>
      <c r="F143" s="48" t="s">
        <v>258</v>
      </c>
      <c r="G143" s="58" t="s">
        <v>383</v>
      </c>
      <c r="H143" s="49">
        <v>8067941.74</v>
      </c>
      <c r="I143" s="49">
        <v>154029.73</v>
      </c>
      <c r="J143" s="49">
        <v>86000</v>
      </c>
      <c r="K143" s="49">
        <v>97000</v>
      </c>
      <c r="L143" s="49">
        <v>0</v>
      </c>
      <c r="M143" s="49">
        <v>25500</v>
      </c>
      <c r="N143" s="49">
        <v>1371926.73</v>
      </c>
      <c r="O143" s="49">
        <v>88000</v>
      </c>
      <c r="P143" s="49">
        <v>2295784.34</v>
      </c>
      <c r="Q143" s="49">
        <v>25000</v>
      </c>
      <c r="R143" s="49">
        <v>3266372</v>
      </c>
      <c r="S143" s="49">
        <v>0</v>
      </c>
      <c r="T143" s="49">
        <v>88000</v>
      </c>
      <c r="U143" s="49">
        <v>164120.94</v>
      </c>
      <c r="V143" s="49">
        <v>228957</v>
      </c>
      <c r="W143" s="49">
        <v>3000</v>
      </c>
      <c r="X143" s="49">
        <v>174251</v>
      </c>
    </row>
    <row r="144" spans="1:24" ht="12.75">
      <c r="A144" s="46">
        <v>6</v>
      </c>
      <c r="B144" s="46">
        <v>20</v>
      </c>
      <c r="C144" s="46">
        <v>11</v>
      </c>
      <c r="D144" s="41">
        <v>2</v>
      </c>
      <c r="E144" s="47"/>
      <c r="F144" s="48" t="s">
        <v>258</v>
      </c>
      <c r="G144" s="58" t="s">
        <v>384</v>
      </c>
      <c r="H144" s="49">
        <v>17040763.67</v>
      </c>
      <c r="I144" s="49">
        <v>329894.81</v>
      </c>
      <c r="J144" s="49">
        <v>4700</v>
      </c>
      <c r="K144" s="49">
        <v>851248.49</v>
      </c>
      <c r="L144" s="49">
        <v>0</v>
      </c>
      <c r="M144" s="49">
        <v>114977.24</v>
      </c>
      <c r="N144" s="49">
        <v>1822131.91</v>
      </c>
      <c r="O144" s="49">
        <v>442790.25</v>
      </c>
      <c r="P144" s="49">
        <v>5726391.58</v>
      </c>
      <c r="Q144" s="49">
        <v>32269</v>
      </c>
      <c r="R144" s="49">
        <v>6070524</v>
      </c>
      <c r="S144" s="49">
        <v>0</v>
      </c>
      <c r="T144" s="49">
        <v>90979</v>
      </c>
      <c r="U144" s="49">
        <v>690702.59</v>
      </c>
      <c r="V144" s="49">
        <v>496173.8</v>
      </c>
      <c r="W144" s="49">
        <v>180500</v>
      </c>
      <c r="X144" s="49">
        <v>187481</v>
      </c>
    </row>
    <row r="145" spans="1:24" ht="12.75">
      <c r="A145" s="46">
        <v>6</v>
      </c>
      <c r="B145" s="46">
        <v>16</v>
      </c>
      <c r="C145" s="46">
        <v>5</v>
      </c>
      <c r="D145" s="41">
        <v>2</v>
      </c>
      <c r="E145" s="47"/>
      <c r="F145" s="48" t="s">
        <v>258</v>
      </c>
      <c r="G145" s="58" t="s">
        <v>385</v>
      </c>
      <c r="H145" s="49">
        <v>18542312.4</v>
      </c>
      <c r="I145" s="49">
        <v>1115044.52</v>
      </c>
      <c r="J145" s="49">
        <v>15000</v>
      </c>
      <c r="K145" s="49">
        <v>406877</v>
      </c>
      <c r="L145" s="49">
        <v>0</v>
      </c>
      <c r="M145" s="49">
        <v>22000</v>
      </c>
      <c r="N145" s="49">
        <v>1743425.04</v>
      </c>
      <c r="O145" s="49">
        <v>182605</v>
      </c>
      <c r="P145" s="49">
        <v>7521712.76</v>
      </c>
      <c r="Q145" s="49">
        <v>65000</v>
      </c>
      <c r="R145" s="49">
        <v>4642501.77</v>
      </c>
      <c r="S145" s="49">
        <v>3000</v>
      </c>
      <c r="T145" s="49">
        <v>52246.43</v>
      </c>
      <c r="U145" s="49">
        <v>1780673</v>
      </c>
      <c r="V145" s="49">
        <v>515560</v>
      </c>
      <c r="W145" s="49">
        <v>88900</v>
      </c>
      <c r="X145" s="49">
        <v>387766.88</v>
      </c>
    </row>
    <row r="146" spans="1:24" ht="12.75">
      <c r="A146" s="46">
        <v>6</v>
      </c>
      <c r="B146" s="46">
        <v>11</v>
      </c>
      <c r="C146" s="46">
        <v>8</v>
      </c>
      <c r="D146" s="41">
        <v>2</v>
      </c>
      <c r="E146" s="47"/>
      <c r="F146" s="48" t="s">
        <v>258</v>
      </c>
      <c r="G146" s="58" t="s">
        <v>270</v>
      </c>
      <c r="H146" s="49">
        <v>31185760.96</v>
      </c>
      <c r="I146" s="49">
        <v>1665947.45</v>
      </c>
      <c r="J146" s="49">
        <v>0</v>
      </c>
      <c r="K146" s="49">
        <v>2811707.61</v>
      </c>
      <c r="L146" s="49">
        <v>0</v>
      </c>
      <c r="M146" s="49">
        <v>134355.74</v>
      </c>
      <c r="N146" s="49">
        <v>2009666.99</v>
      </c>
      <c r="O146" s="49">
        <v>869800</v>
      </c>
      <c r="P146" s="49">
        <v>12752375</v>
      </c>
      <c r="Q146" s="49">
        <v>48000</v>
      </c>
      <c r="R146" s="49">
        <v>8458074</v>
      </c>
      <c r="S146" s="49">
        <v>0</v>
      </c>
      <c r="T146" s="49">
        <v>191621</v>
      </c>
      <c r="U146" s="49">
        <v>937922</v>
      </c>
      <c r="V146" s="49">
        <v>1025013.17</v>
      </c>
      <c r="W146" s="49">
        <v>40000</v>
      </c>
      <c r="X146" s="49">
        <v>241278</v>
      </c>
    </row>
    <row r="147" spans="1:24" ht="12.75">
      <c r="A147" s="46">
        <v>6</v>
      </c>
      <c r="B147" s="46">
        <v>9</v>
      </c>
      <c r="C147" s="46">
        <v>12</v>
      </c>
      <c r="D147" s="41">
        <v>2</v>
      </c>
      <c r="E147" s="47"/>
      <c r="F147" s="48" t="s">
        <v>258</v>
      </c>
      <c r="G147" s="58" t="s">
        <v>386</v>
      </c>
      <c r="H147" s="49">
        <v>27705808.56</v>
      </c>
      <c r="I147" s="49">
        <v>393696.39</v>
      </c>
      <c r="J147" s="49">
        <v>0</v>
      </c>
      <c r="K147" s="49">
        <v>4290784</v>
      </c>
      <c r="L147" s="49">
        <v>0</v>
      </c>
      <c r="M147" s="49">
        <v>203000</v>
      </c>
      <c r="N147" s="49">
        <v>3267450</v>
      </c>
      <c r="O147" s="49">
        <v>508500</v>
      </c>
      <c r="P147" s="49">
        <v>8692652.17</v>
      </c>
      <c r="Q147" s="49">
        <v>100000</v>
      </c>
      <c r="R147" s="49">
        <v>7346251</v>
      </c>
      <c r="S147" s="49">
        <v>0</v>
      </c>
      <c r="T147" s="49">
        <v>151356</v>
      </c>
      <c r="U147" s="49">
        <v>1613306</v>
      </c>
      <c r="V147" s="49">
        <v>736327</v>
      </c>
      <c r="W147" s="49">
        <v>114700</v>
      </c>
      <c r="X147" s="49">
        <v>287786</v>
      </c>
    </row>
    <row r="148" spans="1:24" ht="12.75">
      <c r="A148" s="46">
        <v>6</v>
      </c>
      <c r="B148" s="46">
        <v>20</v>
      </c>
      <c r="C148" s="46">
        <v>12</v>
      </c>
      <c r="D148" s="41">
        <v>2</v>
      </c>
      <c r="E148" s="47"/>
      <c r="F148" s="48" t="s">
        <v>258</v>
      </c>
      <c r="G148" s="58" t="s">
        <v>387</v>
      </c>
      <c r="H148" s="49">
        <v>17232785.37</v>
      </c>
      <c r="I148" s="49">
        <v>398154.22</v>
      </c>
      <c r="J148" s="49">
        <v>338790.19</v>
      </c>
      <c r="K148" s="49">
        <v>1625176.79</v>
      </c>
      <c r="L148" s="49">
        <v>72704</v>
      </c>
      <c r="M148" s="49">
        <v>540566.88</v>
      </c>
      <c r="N148" s="49">
        <v>1828990.9</v>
      </c>
      <c r="O148" s="49">
        <v>206780</v>
      </c>
      <c r="P148" s="49">
        <v>5170241.75</v>
      </c>
      <c r="Q148" s="49">
        <v>56000</v>
      </c>
      <c r="R148" s="49">
        <v>5112160</v>
      </c>
      <c r="S148" s="49">
        <v>70141.2</v>
      </c>
      <c r="T148" s="49">
        <v>76725</v>
      </c>
      <c r="U148" s="49">
        <v>1399316.44</v>
      </c>
      <c r="V148" s="49">
        <v>181275</v>
      </c>
      <c r="W148" s="49">
        <v>26000</v>
      </c>
      <c r="X148" s="49">
        <v>129763</v>
      </c>
    </row>
    <row r="149" spans="1:24" ht="12.75">
      <c r="A149" s="46">
        <v>6</v>
      </c>
      <c r="B149" s="46">
        <v>18</v>
      </c>
      <c r="C149" s="46">
        <v>8</v>
      </c>
      <c r="D149" s="41">
        <v>2</v>
      </c>
      <c r="E149" s="47"/>
      <c r="F149" s="48" t="s">
        <v>258</v>
      </c>
      <c r="G149" s="58" t="s">
        <v>388</v>
      </c>
      <c r="H149" s="49">
        <v>35096067.01</v>
      </c>
      <c r="I149" s="49">
        <v>1361937.45</v>
      </c>
      <c r="J149" s="49">
        <v>497540</v>
      </c>
      <c r="K149" s="49">
        <v>5064268.92</v>
      </c>
      <c r="L149" s="49">
        <v>295500</v>
      </c>
      <c r="M149" s="49">
        <v>372244</v>
      </c>
      <c r="N149" s="49">
        <v>3008893</v>
      </c>
      <c r="O149" s="49">
        <v>529032</v>
      </c>
      <c r="P149" s="49">
        <v>9097404.02</v>
      </c>
      <c r="Q149" s="49">
        <v>70000</v>
      </c>
      <c r="R149" s="49">
        <v>9674841</v>
      </c>
      <c r="S149" s="49">
        <v>58430</v>
      </c>
      <c r="T149" s="49">
        <v>368493.62</v>
      </c>
      <c r="U149" s="49">
        <v>2328917</v>
      </c>
      <c r="V149" s="49">
        <v>1689112</v>
      </c>
      <c r="W149" s="49">
        <v>161175</v>
      </c>
      <c r="X149" s="49">
        <v>518279</v>
      </c>
    </row>
    <row r="150" spans="1:24" ht="12.75">
      <c r="A150" s="46">
        <v>6</v>
      </c>
      <c r="B150" s="46">
        <v>7</v>
      </c>
      <c r="C150" s="46">
        <v>6</v>
      </c>
      <c r="D150" s="41">
        <v>2</v>
      </c>
      <c r="E150" s="47"/>
      <c r="F150" s="48" t="s">
        <v>258</v>
      </c>
      <c r="G150" s="58" t="s">
        <v>389</v>
      </c>
      <c r="H150" s="49">
        <v>23145134.49</v>
      </c>
      <c r="I150" s="49">
        <v>452082.48</v>
      </c>
      <c r="J150" s="49">
        <v>295550</v>
      </c>
      <c r="K150" s="49">
        <v>2701580.76</v>
      </c>
      <c r="L150" s="49">
        <v>0</v>
      </c>
      <c r="M150" s="49">
        <v>46341.6</v>
      </c>
      <c r="N150" s="49">
        <v>2039904.12</v>
      </c>
      <c r="O150" s="49">
        <v>482092.1</v>
      </c>
      <c r="P150" s="49">
        <v>8061214.67</v>
      </c>
      <c r="Q150" s="49">
        <v>86868</v>
      </c>
      <c r="R150" s="49">
        <v>6618190</v>
      </c>
      <c r="S150" s="49">
        <v>0</v>
      </c>
      <c r="T150" s="49">
        <v>646571</v>
      </c>
      <c r="U150" s="49">
        <v>742083.56</v>
      </c>
      <c r="V150" s="49">
        <v>527901.3</v>
      </c>
      <c r="W150" s="49">
        <v>141531.9</v>
      </c>
      <c r="X150" s="49">
        <v>303223</v>
      </c>
    </row>
    <row r="151" spans="1:24" ht="12.75">
      <c r="A151" s="46">
        <v>6</v>
      </c>
      <c r="B151" s="46">
        <v>18</v>
      </c>
      <c r="C151" s="46">
        <v>9</v>
      </c>
      <c r="D151" s="41">
        <v>2</v>
      </c>
      <c r="E151" s="47"/>
      <c r="F151" s="48" t="s">
        <v>258</v>
      </c>
      <c r="G151" s="58" t="s">
        <v>390</v>
      </c>
      <c r="H151" s="49">
        <v>17058614.97</v>
      </c>
      <c r="I151" s="49">
        <v>260026.12</v>
      </c>
      <c r="J151" s="49">
        <v>379070.98</v>
      </c>
      <c r="K151" s="49">
        <v>2814037.26</v>
      </c>
      <c r="L151" s="49">
        <v>0</v>
      </c>
      <c r="M151" s="49">
        <v>80550</v>
      </c>
      <c r="N151" s="49">
        <v>2300400.21</v>
      </c>
      <c r="O151" s="49">
        <v>214455.72</v>
      </c>
      <c r="P151" s="49">
        <v>4441459.48</v>
      </c>
      <c r="Q151" s="49">
        <v>25200</v>
      </c>
      <c r="R151" s="49">
        <v>5299909.04</v>
      </c>
      <c r="S151" s="49">
        <v>0</v>
      </c>
      <c r="T151" s="49">
        <v>97325</v>
      </c>
      <c r="U151" s="49">
        <v>700638.87</v>
      </c>
      <c r="V151" s="49">
        <v>143853.18</v>
      </c>
      <c r="W151" s="49">
        <v>30220</v>
      </c>
      <c r="X151" s="49">
        <v>271469.11</v>
      </c>
    </row>
    <row r="152" spans="1:24" ht="12.75">
      <c r="A152" s="46">
        <v>6</v>
      </c>
      <c r="B152" s="46">
        <v>18</v>
      </c>
      <c r="C152" s="46">
        <v>10</v>
      </c>
      <c r="D152" s="41">
        <v>2</v>
      </c>
      <c r="E152" s="47"/>
      <c r="F152" s="48" t="s">
        <v>258</v>
      </c>
      <c r="G152" s="58" t="s">
        <v>391</v>
      </c>
      <c r="H152" s="49">
        <v>14809585.86</v>
      </c>
      <c r="I152" s="49">
        <v>619274.13</v>
      </c>
      <c r="J152" s="49">
        <v>292726</v>
      </c>
      <c r="K152" s="49">
        <v>2750001</v>
      </c>
      <c r="L152" s="49">
        <v>0</v>
      </c>
      <c r="M152" s="49">
        <v>59000</v>
      </c>
      <c r="N152" s="49">
        <v>1724924</v>
      </c>
      <c r="O152" s="49">
        <v>142578</v>
      </c>
      <c r="P152" s="49">
        <v>3911933.73</v>
      </c>
      <c r="Q152" s="49">
        <v>33000</v>
      </c>
      <c r="R152" s="49">
        <v>4041536</v>
      </c>
      <c r="S152" s="49">
        <v>0</v>
      </c>
      <c r="T152" s="49">
        <v>41306</v>
      </c>
      <c r="U152" s="49">
        <v>720717</v>
      </c>
      <c r="V152" s="49">
        <v>332400</v>
      </c>
      <c r="W152" s="49">
        <v>45175</v>
      </c>
      <c r="X152" s="49">
        <v>95015</v>
      </c>
    </row>
    <row r="153" spans="1:24" ht="12.75">
      <c r="A153" s="46">
        <v>6</v>
      </c>
      <c r="B153" s="46">
        <v>1</v>
      </c>
      <c r="C153" s="46">
        <v>16</v>
      </c>
      <c r="D153" s="41">
        <v>2</v>
      </c>
      <c r="E153" s="47"/>
      <c r="F153" s="48" t="s">
        <v>258</v>
      </c>
      <c r="G153" s="58" t="s">
        <v>272</v>
      </c>
      <c r="H153" s="49">
        <v>37157307.82</v>
      </c>
      <c r="I153" s="49">
        <v>366471.48</v>
      </c>
      <c r="J153" s="49">
        <v>0</v>
      </c>
      <c r="K153" s="49">
        <v>8324200</v>
      </c>
      <c r="L153" s="49">
        <v>550000</v>
      </c>
      <c r="M153" s="49">
        <v>983800</v>
      </c>
      <c r="N153" s="49">
        <v>3510025</v>
      </c>
      <c r="O153" s="49">
        <v>296000</v>
      </c>
      <c r="P153" s="49">
        <v>8639900.44</v>
      </c>
      <c r="Q153" s="49">
        <v>87000</v>
      </c>
      <c r="R153" s="49">
        <v>6560320</v>
      </c>
      <c r="S153" s="49">
        <v>0</v>
      </c>
      <c r="T153" s="49">
        <v>144062</v>
      </c>
      <c r="U153" s="49">
        <v>2330000</v>
      </c>
      <c r="V153" s="49">
        <v>1237600</v>
      </c>
      <c r="W153" s="49">
        <v>140880</v>
      </c>
      <c r="X153" s="49">
        <v>3987048.9</v>
      </c>
    </row>
    <row r="154" spans="1:24" ht="12.75">
      <c r="A154" s="46">
        <v>6</v>
      </c>
      <c r="B154" s="46">
        <v>2</v>
      </c>
      <c r="C154" s="46">
        <v>13</v>
      </c>
      <c r="D154" s="41">
        <v>2</v>
      </c>
      <c r="E154" s="47"/>
      <c r="F154" s="48" t="s">
        <v>258</v>
      </c>
      <c r="G154" s="58" t="s">
        <v>392</v>
      </c>
      <c r="H154" s="49">
        <v>14905433.93</v>
      </c>
      <c r="I154" s="49">
        <v>479060.25</v>
      </c>
      <c r="J154" s="49">
        <v>221978.97</v>
      </c>
      <c r="K154" s="49">
        <v>1465696.61</v>
      </c>
      <c r="L154" s="49">
        <v>0</v>
      </c>
      <c r="M154" s="49">
        <v>48760.09</v>
      </c>
      <c r="N154" s="49">
        <v>1779515.5</v>
      </c>
      <c r="O154" s="49">
        <v>234198.55</v>
      </c>
      <c r="P154" s="49">
        <v>5587537</v>
      </c>
      <c r="Q154" s="49">
        <v>53490</v>
      </c>
      <c r="R154" s="49">
        <v>3969688</v>
      </c>
      <c r="S154" s="49">
        <v>0</v>
      </c>
      <c r="T154" s="49">
        <v>54026</v>
      </c>
      <c r="U154" s="49">
        <v>519042.52</v>
      </c>
      <c r="V154" s="49">
        <v>208451.44</v>
      </c>
      <c r="W154" s="49">
        <v>111000</v>
      </c>
      <c r="X154" s="49">
        <v>172989</v>
      </c>
    </row>
    <row r="155" spans="1:24" ht="12.75">
      <c r="A155" s="46">
        <v>6</v>
      </c>
      <c r="B155" s="46">
        <v>18</v>
      </c>
      <c r="C155" s="46">
        <v>11</v>
      </c>
      <c r="D155" s="41">
        <v>2</v>
      </c>
      <c r="E155" s="47"/>
      <c r="F155" s="48" t="s">
        <v>258</v>
      </c>
      <c r="G155" s="58" t="s">
        <v>273</v>
      </c>
      <c r="H155" s="49">
        <v>38268834.75</v>
      </c>
      <c r="I155" s="49">
        <v>687276.1</v>
      </c>
      <c r="J155" s="49">
        <v>697439.4</v>
      </c>
      <c r="K155" s="49">
        <v>6669249.37</v>
      </c>
      <c r="L155" s="49">
        <v>0</v>
      </c>
      <c r="M155" s="49">
        <v>352004</v>
      </c>
      <c r="N155" s="49">
        <v>3132904</v>
      </c>
      <c r="O155" s="49">
        <v>370150</v>
      </c>
      <c r="P155" s="49">
        <v>11699082.87</v>
      </c>
      <c r="Q155" s="49">
        <v>62500</v>
      </c>
      <c r="R155" s="49">
        <v>11777646</v>
      </c>
      <c r="S155" s="49">
        <v>20000</v>
      </c>
      <c r="T155" s="49">
        <v>227185</v>
      </c>
      <c r="U155" s="49">
        <v>1326126.99</v>
      </c>
      <c r="V155" s="49">
        <v>704461.62</v>
      </c>
      <c r="W155" s="49">
        <v>172519</v>
      </c>
      <c r="X155" s="49">
        <v>370290.4</v>
      </c>
    </row>
    <row r="156" spans="1:24" ht="12.75">
      <c r="A156" s="46">
        <v>6</v>
      </c>
      <c r="B156" s="46">
        <v>17</v>
      </c>
      <c r="C156" s="46">
        <v>5</v>
      </c>
      <c r="D156" s="41">
        <v>2</v>
      </c>
      <c r="E156" s="47"/>
      <c r="F156" s="48" t="s">
        <v>258</v>
      </c>
      <c r="G156" s="58" t="s">
        <v>393</v>
      </c>
      <c r="H156" s="49">
        <v>36368444.72</v>
      </c>
      <c r="I156" s="49">
        <v>6052388.07</v>
      </c>
      <c r="J156" s="49">
        <v>0</v>
      </c>
      <c r="K156" s="49">
        <v>1186350</v>
      </c>
      <c r="L156" s="49">
        <v>0</v>
      </c>
      <c r="M156" s="49">
        <v>10000</v>
      </c>
      <c r="N156" s="49">
        <v>3091091.08</v>
      </c>
      <c r="O156" s="49">
        <v>362200</v>
      </c>
      <c r="P156" s="49">
        <v>10006286.57</v>
      </c>
      <c r="Q156" s="49">
        <v>507630</v>
      </c>
      <c r="R156" s="49">
        <v>9433703</v>
      </c>
      <c r="S156" s="49">
        <v>0</v>
      </c>
      <c r="T156" s="49">
        <v>260650</v>
      </c>
      <c r="U156" s="49">
        <v>3871650</v>
      </c>
      <c r="V156" s="49">
        <v>732940</v>
      </c>
      <c r="W156" s="49">
        <v>296540</v>
      </c>
      <c r="X156" s="49">
        <v>557016</v>
      </c>
    </row>
    <row r="157" spans="1:24" ht="12.75">
      <c r="A157" s="46">
        <v>6</v>
      </c>
      <c r="B157" s="46">
        <v>11</v>
      </c>
      <c r="C157" s="46">
        <v>9</v>
      </c>
      <c r="D157" s="41">
        <v>2</v>
      </c>
      <c r="E157" s="47"/>
      <c r="F157" s="48" t="s">
        <v>258</v>
      </c>
      <c r="G157" s="58" t="s">
        <v>394</v>
      </c>
      <c r="H157" s="49">
        <v>29233340.94</v>
      </c>
      <c r="I157" s="49">
        <v>566099.78</v>
      </c>
      <c r="J157" s="49">
        <v>0</v>
      </c>
      <c r="K157" s="49">
        <v>2942137.66</v>
      </c>
      <c r="L157" s="49">
        <v>0</v>
      </c>
      <c r="M157" s="49">
        <v>413000</v>
      </c>
      <c r="N157" s="49">
        <v>2179988.39</v>
      </c>
      <c r="O157" s="49">
        <v>812556.63</v>
      </c>
      <c r="P157" s="49">
        <v>12839658.56</v>
      </c>
      <c r="Q157" s="49">
        <v>48000</v>
      </c>
      <c r="R157" s="49">
        <v>7800150</v>
      </c>
      <c r="S157" s="49">
        <v>0</v>
      </c>
      <c r="T157" s="49">
        <v>172131</v>
      </c>
      <c r="U157" s="49">
        <v>708100</v>
      </c>
      <c r="V157" s="49">
        <v>527818.26</v>
      </c>
      <c r="W157" s="49">
        <v>70840.66</v>
      </c>
      <c r="X157" s="49">
        <v>152860</v>
      </c>
    </row>
    <row r="158" spans="1:24" ht="12.75">
      <c r="A158" s="46">
        <v>6</v>
      </c>
      <c r="B158" s="46">
        <v>4</v>
      </c>
      <c r="C158" s="46">
        <v>6</v>
      </c>
      <c r="D158" s="41">
        <v>2</v>
      </c>
      <c r="E158" s="47"/>
      <c r="F158" s="48" t="s">
        <v>258</v>
      </c>
      <c r="G158" s="58" t="s">
        <v>395</v>
      </c>
      <c r="H158" s="49">
        <v>13342355.44</v>
      </c>
      <c r="I158" s="49">
        <v>345321.15</v>
      </c>
      <c r="J158" s="49">
        <v>81342</v>
      </c>
      <c r="K158" s="49">
        <v>597148.44</v>
      </c>
      <c r="L158" s="49">
        <v>0</v>
      </c>
      <c r="M158" s="49">
        <v>216292</v>
      </c>
      <c r="N158" s="49">
        <v>1742050</v>
      </c>
      <c r="O158" s="49">
        <v>151866.6</v>
      </c>
      <c r="P158" s="49">
        <v>4348270.45</v>
      </c>
      <c r="Q158" s="49">
        <v>36000</v>
      </c>
      <c r="R158" s="49">
        <v>4756457</v>
      </c>
      <c r="S158" s="49">
        <v>0</v>
      </c>
      <c r="T158" s="49">
        <v>30675</v>
      </c>
      <c r="U158" s="49">
        <v>579184.8</v>
      </c>
      <c r="V158" s="49">
        <v>321000</v>
      </c>
      <c r="W158" s="49">
        <v>39450</v>
      </c>
      <c r="X158" s="49">
        <v>97298</v>
      </c>
    </row>
    <row r="159" spans="1:24" ht="12.75">
      <c r="A159" s="46">
        <v>6</v>
      </c>
      <c r="B159" s="46">
        <v>7</v>
      </c>
      <c r="C159" s="46">
        <v>7</v>
      </c>
      <c r="D159" s="41">
        <v>2</v>
      </c>
      <c r="E159" s="47"/>
      <c r="F159" s="48" t="s">
        <v>258</v>
      </c>
      <c r="G159" s="58" t="s">
        <v>396</v>
      </c>
      <c r="H159" s="49">
        <v>23809503.62</v>
      </c>
      <c r="I159" s="49">
        <v>473861.96</v>
      </c>
      <c r="J159" s="49">
        <v>295646</v>
      </c>
      <c r="K159" s="49">
        <v>3074687.1</v>
      </c>
      <c r="L159" s="49">
        <v>0</v>
      </c>
      <c r="M159" s="49">
        <v>64000</v>
      </c>
      <c r="N159" s="49">
        <v>2581218.72</v>
      </c>
      <c r="O159" s="49">
        <v>383125.18</v>
      </c>
      <c r="P159" s="49">
        <v>7922435.38</v>
      </c>
      <c r="Q159" s="49">
        <v>102900</v>
      </c>
      <c r="R159" s="49">
        <v>6435994</v>
      </c>
      <c r="S159" s="49">
        <v>0</v>
      </c>
      <c r="T159" s="49">
        <v>418961</v>
      </c>
      <c r="U159" s="49">
        <v>772392.93</v>
      </c>
      <c r="V159" s="49">
        <v>674137.35</v>
      </c>
      <c r="W159" s="49">
        <v>253204</v>
      </c>
      <c r="X159" s="49">
        <v>356940</v>
      </c>
    </row>
    <row r="160" spans="1:24" ht="12.75">
      <c r="A160" s="46">
        <v>6</v>
      </c>
      <c r="B160" s="46">
        <v>1</v>
      </c>
      <c r="C160" s="46">
        <v>17</v>
      </c>
      <c r="D160" s="41">
        <v>2</v>
      </c>
      <c r="E160" s="47"/>
      <c r="F160" s="48" t="s">
        <v>258</v>
      </c>
      <c r="G160" s="58" t="s">
        <v>397</v>
      </c>
      <c r="H160" s="49">
        <v>12873705.3</v>
      </c>
      <c r="I160" s="49">
        <v>552455.5</v>
      </c>
      <c r="J160" s="49">
        <v>260000</v>
      </c>
      <c r="K160" s="49">
        <v>438422</v>
      </c>
      <c r="L160" s="49">
        <v>0</v>
      </c>
      <c r="M160" s="49">
        <v>77017</v>
      </c>
      <c r="N160" s="49">
        <v>2030844</v>
      </c>
      <c r="O160" s="49">
        <v>220023</v>
      </c>
      <c r="P160" s="49">
        <v>3491556.3</v>
      </c>
      <c r="Q160" s="49">
        <v>30605</v>
      </c>
      <c r="R160" s="49">
        <v>4683188</v>
      </c>
      <c r="S160" s="49">
        <v>5782</v>
      </c>
      <c r="T160" s="49">
        <v>98750</v>
      </c>
      <c r="U160" s="49">
        <v>490282</v>
      </c>
      <c r="V160" s="49">
        <v>193915</v>
      </c>
      <c r="W160" s="49">
        <v>49460</v>
      </c>
      <c r="X160" s="49">
        <v>251405.5</v>
      </c>
    </row>
    <row r="161" spans="1:24" ht="12.75">
      <c r="A161" s="46">
        <v>6</v>
      </c>
      <c r="B161" s="46">
        <v>2</v>
      </c>
      <c r="C161" s="46">
        <v>14</v>
      </c>
      <c r="D161" s="41">
        <v>2</v>
      </c>
      <c r="E161" s="47"/>
      <c r="F161" s="48" t="s">
        <v>258</v>
      </c>
      <c r="G161" s="58" t="s">
        <v>398</v>
      </c>
      <c r="H161" s="49">
        <v>21900508.57</v>
      </c>
      <c r="I161" s="49">
        <v>560623.56</v>
      </c>
      <c r="J161" s="49">
        <v>425800</v>
      </c>
      <c r="K161" s="49">
        <v>2527359.94</v>
      </c>
      <c r="L161" s="49">
        <v>0</v>
      </c>
      <c r="M161" s="49">
        <v>199500</v>
      </c>
      <c r="N161" s="49">
        <v>2099076.4</v>
      </c>
      <c r="O161" s="49">
        <v>340403</v>
      </c>
      <c r="P161" s="49">
        <v>7136320.67</v>
      </c>
      <c r="Q161" s="49">
        <v>92000</v>
      </c>
      <c r="R161" s="49">
        <v>6515585</v>
      </c>
      <c r="S161" s="49">
        <v>0</v>
      </c>
      <c r="T161" s="49">
        <v>180302</v>
      </c>
      <c r="U161" s="49">
        <v>1144400</v>
      </c>
      <c r="V161" s="49">
        <v>284000</v>
      </c>
      <c r="W161" s="49">
        <v>71922</v>
      </c>
      <c r="X161" s="49">
        <v>323216</v>
      </c>
    </row>
    <row r="162" spans="1:24" ht="12.75">
      <c r="A162" s="46">
        <v>6</v>
      </c>
      <c r="B162" s="46">
        <v>4</v>
      </c>
      <c r="C162" s="46">
        <v>7</v>
      </c>
      <c r="D162" s="41">
        <v>2</v>
      </c>
      <c r="E162" s="47"/>
      <c r="F162" s="48" t="s">
        <v>258</v>
      </c>
      <c r="G162" s="58" t="s">
        <v>399</v>
      </c>
      <c r="H162" s="49">
        <v>15669460.6</v>
      </c>
      <c r="I162" s="49">
        <v>587905.41</v>
      </c>
      <c r="J162" s="49">
        <v>100500</v>
      </c>
      <c r="K162" s="49">
        <v>865170</v>
      </c>
      <c r="L162" s="49">
        <v>0</v>
      </c>
      <c r="M162" s="49">
        <v>174500</v>
      </c>
      <c r="N162" s="49">
        <v>1965013.99</v>
      </c>
      <c r="O162" s="49">
        <v>148625</v>
      </c>
      <c r="P162" s="49">
        <v>4826536.2</v>
      </c>
      <c r="Q162" s="49">
        <v>34200</v>
      </c>
      <c r="R162" s="49">
        <v>5411256</v>
      </c>
      <c r="S162" s="49">
        <v>1000</v>
      </c>
      <c r="T162" s="49">
        <v>65004</v>
      </c>
      <c r="U162" s="49">
        <v>511809</v>
      </c>
      <c r="V162" s="49">
        <v>590600</v>
      </c>
      <c r="W162" s="49">
        <v>20000</v>
      </c>
      <c r="X162" s="49">
        <v>367341</v>
      </c>
    </row>
    <row r="163" spans="1:24" ht="12.75">
      <c r="A163" s="46">
        <v>6</v>
      </c>
      <c r="B163" s="46">
        <v>15</v>
      </c>
      <c r="C163" s="46">
        <v>7</v>
      </c>
      <c r="D163" s="41">
        <v>2</v>
      </c>
      <c r="E163" s="47"/>
      <c r="F163" s="48" t="s">
        <v>258</v>
      </c>
      <c r="G163" s="58" t="s">
        <v>400</v>
      </c>
      <c r="H163" s="49">
        <v>23857589.56</v>
      </c>
      <c r="I163" s="49">
        <v>1071606.11</v>
      </c>
      <c r="J163" s="49">
        <v>0</v>
      </c>
      <c r="K163" s="49">
        <v>2137991</v>
      </c>
      <c r="L163" s="49">
        <v>0</v>
      </c>
      <c r="M163" s="49">
        <v>190572</v>
      </c>
      <c r="N163" s="49">
        <v>2406940.71</v>
      </c>
      <c r="O163" s="49">
        <v>290929</v>
      </c>
      <c r="P163" s="49">
        <v>8589380.74</v>
      </c>
      <c r="Q163" s="49">
        <v>37800</v>
      </c>
      <c r="R163" s="49">
        <v>7251916</v>
      </c>
      <c r="S163" s="49">
        <v>0</v>
      </c>
      <c r="T163" s="49">
        <v>104099</v>
      </c>
      <c r="U163" s="49">
        <v>609000</v>
      </c>
      <c r="V163" s="49">
        <v>782731</v>
      </c>
      <c r="W163" s="49">
        <v>113428</v>
      </c>
      <c r="X163" s="49">
        <v>271196</v>
      </c>
    </row>
    <row r="164" spans="1:24" ht="12.75">
      <c r="A164" s="46">
        <v>6</v>
      </c>
      <c r="B164" s="46">
        <v>18</v>
      </c>
      <c r="C164" s="46">
        <v>13</v>
      </c>
      <c r="D164" s="41">
        <v>2</v>
      </c>
      <c r="E164" s="47"/>
      <c r="F164" s="48" t="s">
        <v>258</v>
      </c>
      <c r="G164" s="58" t="s">
        <v>401</v>
      </c>
      <c r="H164" s="49">
        <v>17492333.14</v>
      </c>
      <c r="I164" s="49">
        <v>718192.49</v>
      </c>
      <c r="J164" s="49">
        <v>0</v>
      </c>
      <c r="K164" s="49">
        <v>3294371</v>
      </c>
      <c r="L164" s="49">
        <v>0</v>
      </c>
      <c r="M164" s="49">
        <v>35000</v>
      </c>
      <c r="N164" s="49">
        <v>1927160</v>
      </c>
      <c r="O164" s="49">
        <v>207536</v>
      </c>
      <c r="P164" s="49">
        <v>4389084.31</v>
      </c>
      <c r="Q164" s="49">
        <v>37000</v>
      </c>
      <c r="R164" s="49">
        <v>5366750</v>
      </c>
      <c r="S164" s="49">
        <v>0</v>
      </c>
      <c r="T164" s="49">
        <v>218079.34</v>
      </c>
      <c r="U164" s="49">
        <v>854889</v>
      </c>
      <c r="V164" s="49">
        <v>192140</v>
      </c>
      <c r="W164" s="49">
        <v>50500</v>
      </c>
      <c r="X164" s="49">
        <v>201631</v>
      </c>
    </row>
    <row r="165" spans="1:24" ht="12.75">
      <c r="A165" s="46">
        <v>6</v>
      </c>
      <c r="B165" s="46">
        <v>16</v>
      </c>
      <c r="C165" s="46">
        <v>6</v>
      </c>
      <c r="D165" s="41">
        <v>2</v>
      </c>
      <c r="E165" s="47"/>
      <c r="F165" s="48" t="s">
        <v>258</v>
      </c>
      <c r="G165" s="58" t="s">
        <v>402</v>
      </c>
      <c r="H165" s="49">
        <v>12910679.05</v>
      </c>
      <c r="I165" s="49">
        <v>150196.96</v>
      </c>
      <c r="J165" s="49">
        <v>0</v>
      </c>
      <c r="K165" s="49">
        <v>1621705</v>
      </c>
      <c r="L165" s="49">
        <v>0</v>
      </c>
      <c r="M165" s="49">
        <v>20000</v>
      </c>
      <c r="N165" s="49">
        <v>1380221.75</v>
      </c>
      <c r="O165" s="49">
        <v>92721</v>
      </c>
      <c r="P165" s="49">
        <v>3577534.91</v>
      </c>
      <c r="Q165" s="49">
        <v>46000</v>
      </c>
      <c r="R165" s="49">
        <v>3835163</v>
      </c>
      <c r="S165" s="49">
        <v>0</v>
      </c>
      <c r="T165" s="49">
        <v>160310</v>
      </c>
      <c r="U165" s="49">
        <v>1000897.39</v>
      </c>
      <c r="V165" s="49">
        <v>316139</v>
      </c>
      <c r="W165" s="49">
        <v>136654</v>
      </c>
      <c r="X165" s="49">
        <v>573136.04</v>
      </c>
    </row>
    <row r="166" spans="1:24" ht="12.75">
      <c r="A166" s="46">
        <v>6</v>
      </c>
      <c r="B166" s="46">
        <v>19</v>
      </c>
      <c r="C166" s="46">
        <v>5</v>
      </c>
      <c r="D166" s="41">
        <v>2</v>
      </c>
      <c r="E166" s="47"/>
      <c r="F166" s="48" t="s">
        <v>258</v>
      </c>
      <c r="G166" s="58" t="s">
        <v>403</v>
      </c>
      <c r="H166" s="49">
        <v>16300694.49</v>
      </c>
      <c r="I166" s="49">
        <v>320109.31</v>
      </c>
      <c r="J166" s="49">
        <v>0</v>
      </c>
      <c r="K166" s="49">
        <v>301488</v>
      </c>
      <c r="L166" s="49">
        <v>90700</v>
      </c>
      <c r="M166" s="49">
        <v>1441673</v>
      </c>
      <c r="N166" s="49">
        <v>1963689</v>
      </c>
      <c r="O166" s="49">
        <v>119500</v>
      </c>
      <c r="P166" s="49">
        <v>5759804.18</v>
      </c>
      <c r="Q166" s="49">
        <v>79000</v>
      </c>
      <c r="R166" s="49">
        <v>4476489</v>
      </c>
      <c r="S166" s="49">
        <v>0</v>
      </c>
      <c r="T166" s="49">
        <v>75675</v>
      </c>
      <c r="U166" s="49">
        <v>861734.6</v>
      </c>
      <c r="V166" s="49">
        <v>449589</v>
      </c>
      <c r="W166" s="49">
        <v>38500</v>
      </c>
      <c r="X166" s="49">
        <v>322743.4</v>
      </c>
    </row>
    <row r="167" spans="1:24" ht="12.75">
      <c r="A167" s="46">
        <v>6</v>
      </c>
      <c r="B167" s="46">
        <v>8</v>
      </c>
      <c r="C167" s="46">
        <v>13</v>
      </c>
      <c r="D167" s="41">
        <v>2</v>
      </c>
      <c r="E167" s="47"/>
      <c r="F167" s="48" t="s">
        <v>258</v>
      </c>
      <c r="G167" s="58" t="s">
        <v>404</v>
      </c>
      <c r="H167" s="49">
        <v>13650979.31</v>
      </c>
      <c r="I167" s="49">
        <v>2113104.05</v>
      </c>
      <c r="J167" s="49">
        <v>202487.86</v>
      </c>
      <c r="K167" s="49">
        <v>273952.22</v>
      </c>
      <c r="L167" s="49">
        <v>0</v>
      </c>
      <c r="M167" s="49">
        <v>17135.56</v>
      </c>
      <c r="N167" s="49">
        <v>1742469.78</v>
      </c>
      <c r="O167" s="49">
        <v>246831.73</v>
      </c>
      <c r="P167" s="49">
        <v>3981461.81</v>
      </c>
      <c r="Q167" s="49">
        <v>65000</v>
      </c>
      <c r="R167" s="49">
        <v>3275874</v>
      </c>
      <c r="S167" s="49">
        <v>0</v>
      </c>
      <c r="T167" s="49">
        <v>27600</v>
      </c>
      <c r="U167" s="49">
        <v>1378501.48</v>
      </c>
      <c r="V167" s="49">
        <v>95009.82</v>
      </c>
      <c r="W167" s="49">
        <v>8000</v>
      </c>
      <c r="X167" s="49">
        <v>223551</v>
      </c>
    </row>
    <row r="168" spans="1:24" ht="12.75">
      <c r="A168" s="46">
        <v>6</v>
      </c>
      <c r="B168" s="46">
        <v>14</v>
      </c>
      <c r="C168" s="46">
        <v>10</v>
      </c>
      <c r="D168" s="41">
        <v>2</v>
      </c>
      <c r="E168" s="47"/>
      <c r="F168" s="48" t="s">
        <v>258</v>
      </c>
      <c r="G168" s="58" t="s">
        <v>405</v>
      </c>
      <c r="H168" s="49">
        <v>17562829.83</v>
      </c>
      <c r="I168" s="49">
        <v>1531259.48</v>
      </c>
      <c r="J168" s="49">
        <v>0</v>
      </c>
      <c r="K168" s="49">
        <v>637399</v>
      </c>
      <c r="L168" s="49">
        <v>0</v>
      </c>
      <c r="M168" s="49">
        <v>54700</v>
      </c>
      <c r="N168" s="49">
        <v>2114452</v>
      </c>
      <c r="O168" s="49">
        <v>132000</v>
      </c>
      <c r="P168" s="49">
        <v>5880247.35</v>
      </c>
      <c r="Q168" s="49">
        <v>50000</v>
      </c>
      <c r="R168" s="49">
        <v>4544315</v>
      </c>
      <c r="S168" s="49">
        <v>4000</v>
      </c>
      <c r="T168" s="49">
        <v>126346</v>
      </c>
      <c r="U168" s="49">
        <v>1733500</v>
      </c>
      <c r="V168" s="49">
        <v>241000</v>
      </c>
      <c r="W168" s="49">
        <v>30000</v>
      </c>
      <c r="X168" s="49">
        <v>483611</v>
      </c>
    </row>
    <row r="169" spans="1:24" ht="12.75">
      <c r="A169" s="46">
        <v>6</v>
      </c>
      <c r="B169" s="46">
        <v>4</v>
      </c>
      <c r="C169" s="46">
        <v>8</v>
      </c>
      <c r="D169" s="41">
        <v>2</v>
      </c>
      <c r="E169" s="47"/>
      <c r="F169" s="48" t="s">
        <v>258</v>
      </c>
      <c r="G169" s="58" t="s">
        <v>406</v>
      </c>
      <c r="H169" s="49">
        <v>31436065.49</v>
      </c>
      <c r="I169" s="49">
        <v>1470936.15</v>
      </c>
      <c r="J169" s="49">
        <v>0</v>
      </c>
      <c r="K169" s="49">
        <v>1046600</v>
      </c>
      <c r="L169" s="49">
        <v>0</v>
      </c>
      <c r="M169" s="49">
        <v>994741</v>
      </c>
      <c r="N169" s="49">
        <v>2822117.08</v>
      </c>
      <c r="O169" s="49">
        <v>272010</v>
      </c>
      <c r="P169" s="49">
        <v>11384801.34</v>
      </c>
      <c r="Q169" s="49">
        <v>92601</v>
      </c>
      <c r="R169" s="49">
        <v>8946367</v>
      </c>
      <c r="S169" s="49">
        <v>0</v>
      </c>
      <c r="T169" s="49">
        <v>45301</v>
      </c>
      <c r="U169" s="49">
        <v>2164556</v>
      </c>
      <c r="V169" s="49">
        <v>873900</v>
      </c>
      <c r="W169" s="49">
        <v>499840</v>
      </c>
      <c r="X169" s="49">
        <v>822294.92</v>
      </c>
    </row>
    <row r="170" spans="1:24" ht="12.75">
      <c r="A170" s="46">
        <v>6</v>
      </c>
      <c r="B170" s="46">
        <v>3</v>
      </c>
      <c r="C170" s="46">
        <v>12</v>
      </c>
      <c r="D170" s="41">
        <v>2</v>
      </c>
      <c r="E170" s="47"/>
      <c r="F170" s="48" t="s">
        <v>258</v>
      </c>
      <c r="G170" s="58" t="s">
        <v>407</v>
      </c>
      <c r="H170" s="49">
        <v>20423968.74</v>
      </c>
      <c r="I170" s="49">
        <v>555945.85</v>
      </c>
      <c r="J170" s="49">
        <v>292000</v>
      </c>
      <c r="K170" s="49">
        <v>896100</v>
      </c>
      <c r="L170" s="49">
        <v>0</v>
      </c>
      <c r="M170" s="49">
        <v>728000</v>
      </c>
      <c r="N170" s="49">
        <v>2086389</v>
      </c>
      <c r="O170" s="49">
        <v>165500</v>
      </c>
      <c r="P170" s="49">
        <v>7231267.89</v>
      </c>
      <c r="Q170" s="49">
        <v>35000</v>
      </c>
      <c r="R170" s="49">
        <v>6641764</v>
      </c>
      <c r="S170" s="49">
        <v>0</v>
      </c>
      <c r="T170" s="49">
        <v>149179</v>
      </c>
      <c r="U170" s="49">
        <v>859000</v>
      </c>
      <c r="V170" s="49">
        <v>277800</v>
      </c>
      <c r="W170" s="49">
        <v>70000</v>
      </c>
      <c r="X170" s="49">
        <v>436023</v>
      </c>
    </row>
    <row r="171" spans="1:24" ht="12.75">
      <c r="A171" s="46">
        <v>6</v>
      </c>
      <c r="B171" s="46">
        <v>7</v>
      </c>
      <c r="C171" s="46">
        <v>9</v>
      </c>
      <c r="D171" s="41">
        <v>2</v>
      </c>
      <c r="E171" s="47"/>
      <c r="F171" s="48" t="s">
        <v>258</v>
      </c>
      <c r="G171" s="58" t="s">
        <v>408</v>
      </c>
      <c r="H171" s="49">
        <v>26177990</v>
      </c>
      <c r="I171" s="49">
        <v>3206079</v>
      </c>
      <c r="J171" s="49">
        <v>92600</v>
      </c>
      <c r="K171" s="49">
        <v>2708124</v>
      </c>
      <c r="L171" s="49">
        <v>0</v>
      </c>
      <c r="M171" s="49">
        <v>379266</v>
      </c>
      <c r="N171" s="49">
        <v>1970365</v>
      </c>
      <c r="O171" s="49">
        <v>772287</v>
      </c>
      <c r="P171" s="49">
        <v>9702725</v>
      </c>
      <c r="Q171" s="49">
        <v>61700</v>
      </c>
      <c r="R171" s="49">
        <v>5453041</v>
      </c>
      <c r="S171" s="49">
        <v>0</v>
      </c>
      <c r="T171" s="49">
        <v>332268</v>
      </c>
      <c r="U171" s="49">
        <v>684708</v>
      </c>
      <c r="V171" s="49">
        <v>344204</v>
      </c>
      <c r="W171" s="49">
        <v>151200</v>
      </c>
      <c r="X171" s="49">
        <v>319423</v>
      </c>
    </row>
    <row r="172" spans="1:24" ht="12.75">
      <c r="A172" s="46">
        <v>6</v>
      </c>
      <c r="B172" s="46">
        <v>12</v>
      </c>
      <c r="C172" s="46">
        <v>7</v>
      </c>
      <c r="D172" s="41">
        <v>2</v>
      </c>
      <c r="E172" s="47"/>
      <c r="F172" s="48" t="s">
        <v>258</v>
      </c>
      <c r="G172" s="58" t="s">
        <v>409</v>
      </c>
      <c r="H172" s="49">
        <v>17213099.74</v>
      </c>
      <c r="I172" s="49">
        <v>181300.03</v>
      </c>
      <c r="J172" s="49">
        <v>0</v>
      </c>
      <c r="K172" s="49">
        <v>777919.67</v>
      </c>
      <c r="L172" s="49">
        <v>390000</v>
      </c>
      <c r="M172" s="49">
        <v>113000</v>
      </c>
      <c r="N172" s="49">
        <v>2094716.06</v>
      </c>
      <c r="O172" s="49">
        <v>154400</v>
      </c>
      <c r="P172" s="49">
        <v>6127442.2</v>
      </c>
      <c r="Q172" s="49">
        <v>80016.97</v>
      </c>
      <c r="R172" s="49">
        <v>5549800</v>
      </c>
      <c r="S172" s="49">
        <v>0</v>
      </c>
      <c r="T172" s="49">
        <v>57385</v>
      </c>
      <c r="U172" s="49">
        <v>468586.17</v>
      </c>
      <c r="V172" s="49">
        <v>170000</v>
      </c>
      <c r="W172" s="49">
        <v>902620.67</v>
      </c>
      <c r="X172" s="49">
        <v>145912.97</v>
      </c>
    </row>
    <row r="173" spans="1:24" ht="12.75">
      <c r="A173" s="46">
        <v>6</v>
      </c>
      <c r="B173" s="46">
        <v>1</v>
      </c>
      <c r="C173" s="46">
        <v>18</v>
      </c>
      <c r="D173" s="41">
        <v>2</v>
      </c>
      <c r="E173" s="47"/>
      <c r="F173" s="48" t="s">
        <v>258</v>
      </c>
      <c r="G173" s="58" t="s">
        <v>410</v>
      </c>
      <c r="H173" s="49">
        <v>17654263.35</v>
      </c>
      <c r="I173" s="49">
        <v>518623.82</v>
      </c>
      <c r="J173" s="49">
        <v>140530</v>
      </c>
      <c r="K173" s="49">
        <v>695388.95</v>
      </c>
      <c r="L173" s="49">
        <v>0</v>
      </c>
      <c r="M173" s="49">
        <v>191127</v>
      </c>
      <c r="N173" s="49">
        <v>1903934</v>
      </c>
      <c r="O173" s="49">
        <v>208556</v>
      </c>
      <c r="P173" s="49">
        <v>5852527.19</v>
      </c>
      <c r="Q173" s="49">
        <v>94450</v>
      </c>
      <c r="R173" s="49">
        <v>5076250</v>
      </c>
      <c r="S173" s="49">
        <v>175694</v>
      </c>
      <c r="T173" s="49">
        <v>68515.8</v>
      </c>
      <c r="U173" s="49">
        <v>1231720</v>
      </c>
      <c r="V173" s="49">
        <v>460567.52</v>
      </c>
      <c r="W173" s="49">
        <v>77100</v>
      </c>
      <c r="X173" s="49">
        <v>959279.07</v>
      </c>
    </row>
    <row r="174" spans="1:24" ht="12.75">
      <c r="A174" s="46">
        <v>6</v>
      </c>
      <c r="B174" s="46">
        <v>19</v>
      </c>
      <c r="C174" s="46">
        <v>6</v>
      </c>
      <c r="D174" s="41">
        <v>2</v>
      </c>
      <c r="E174" s="47"/>
      <c r="F174" s="48" t="s">
        <v>258</v>
      </c>
      <c r="G174" s="58" t="s">
        <v>274</v>
      </c>
      <c r="H174" s="49">
        <v>23170409.89</v>
      </c>
      <c r="I174" s="49">
        <v>291270.11</v>
      </c>
      <c r="J174" s="49">
        <v>10000</v>
      </c>
      <c r="K174" s="49">
        <v>2283929.37</v>
      </c>
      <c r="L174" s="49">
        <v>19973.72</v>
      </c>
      <c r="M174" s="49">
        <v>69501.68</v>
      </c>
      <c r="N174" s="49">
        <v>2700928</v>
      </c>
      <c r="O174" s="49">
        <v>238400</v>
      </c>
      <c r="P174" s="49">
        <v>7049184.32</v>
      </c>
      <c r="Q174" s="49">
        <v>185000</v>
      </c>
      <c r="R174" s="49">
        <v>6653688</v>
      </c>
      <c r="S174" s="49">
        <v>0</v>
      </c>
      <c r="T174" s="49">
        <v>204184</v>
      </c>
      <c r="U174" s="49">
        <v>2496272.87</v>
      </c>
      <c r="V174" s="49">
        <v>495259.04</v>
      </c>
      <c r="W174" s="49">
        <v>49314.78</v>
      </c>
      <c r="X174" s="49">
        <v>423504</v>
      </c>
    </row>
    <row r="175" spans="1:24" ht="12.75">
      <c r="A175" s="46">
        <v>6</v>
      </c>
      <c r="B175" s="46">
        <v>15</v>
      </c>
      <c r="C175" s="46">
        <v>8</v>
      </c>
      <c r="D175" s="41">
        <v>2</v>
      </c>
      <c r="E175" s="47"/>
      <c r="F175" s="48" t="s">
        <v>258</v>
      </c>
      <c r="G175" s="58" t="s">
        <v>411</v>
      </c>
      <c r="H175" s="49">
        <v>26439527.25</v>
      </c>
      <c r="I175" s="49">
        <v>550711.36</v>
      </c>
      <c r="J175" s="49">
        <v>0</v>
      </c>
      <c r="K175" s="49">
        <v>3629290.89</v>
      </c>
      <c r="L175" s="49">
        <v>0</v>
      </c>
      <c r="M175" s="49">
        <v>157353.46</v>
      </c>
      <c r="N175" s="49">
        <v>2232543.09</v>
      </c>
      <c r="O175" s="49">
        <v>270706.35</v>
      </c>
      <c r="P175" s="49">
        <v>9494572.06</v>
      </c>
      <c r="Q175" s="49">
        <v>63500</v>
      </c>
      <c r="R175" s="49">
        <v>8266022</v>
      </c>
      <c r="S175" s="49">
        <v>20500</v>
      </c>
      <c r="T175" s="49">
        <v>217102.5</v>
      </c>
      <c r="U175" s="49">
        <v>929095</v>
      </c>
      <c r="V175" s="49">
        <v>294943.65</v>
      </c>
      <c r="W175" s="49">
        <v>56800</v>
      </c>
      <c r="X175" s="49">
        <v>256386.89</v>
      </c>
    </row>
    <row r="176" spans="1:24" ht="12.75">
      <c r="A176" s="46">
        <v>6</v>
      </c>
      <c r="B176" s="46">
        <v>9</v>
      </c>
      <c r="C176" s="46">
        <v>13</v>
      </c>
      <c r="D176" s="41">
        <v>2</v>
      </c>
      <c r="E176" s="47"/>
      <c r="F176" s="48" t="s">
        <v>258</v>
      </c>
      <c r="G176" s="58" t="s">
        <v>412</v>
      </c>
      <c r="H176" s="49">
        <v>25606276.4</v>
      </c>
      <c r="I176" s="49">
        <v>1901746.35</v>
      </c>
      <c r="J176" s="49">
        <v>2300</v>
      </c>
      <c r="K176" s="49">
        <v>3697147.49</v>
      </c>
      <c r="L176" s="49">
        <v>0</v>
      </c>
      <c r="M176" s="49">
        <v>349268.58</v>
      </c>
      <c r="N176" s="49">
        <v>2032794</v>
      </c>
      <c r="O176" s="49">
        <v>667018.92</v>
      </c>
      <c r="P176" s="49">
        <v>7894715.75</v>
      </c>
      <c r="Q176" s="49">
        <v>110000</v>
      </c>
      <c r="R176" s="49">
        <v>6522409</v>
      </c>
      <c r="S176" s="49">
        <v>5000</v>
      </c>
      <c r="T176" s="49">
        <v>279070</v>
      </c>
      <c r="U176" s="49">
        <v>1145943.31</v>
      </c>
      <c r="V176" s="49">
        <v>728600</v>
      </c>
      <c r="W176" s="49">
        <v>10000</v>
      </c>
      <c r="X176" s="49">
        <v>260263</v>
      </c>
    </row>
    <row r="177" spans="1:24" ht="12.75">
      <c r="A177" s="46">
        <v>6</v>
      </c>
      <c r="B177" s="46">
        <v>11</v>
      </c>
      <c r="C177" s="46">
        <v>10</v>
      </c>
      <c r="D177" s="41">
        <v>2</v>
      </c>
      <c r="E177" s="47"/>
      <c r="F177" s="48" t="s">
        <v>258</v>
      </c>
      <c r="G177" s="58" t="s">
        <v>413</v>
      </c>
      <c r="H177" s="49">
        <v>26326793.97</v>
      </c>
      <c r="I177" s="49">
        <v>693615.02</v>
      </c>
      <c r="J177" s="49">
        <v>201546.28</v>
      </c>
      <c r="K177" s="49">
        <v>682500</v>
      </c>
      <c r="L177" s="49">
        <v>0</v>
      </c>
      <c r="M177" s="49">
        <v>183119.86</v>
      </c>
      <c r="N177" s="49">
        <v>2201588.04</v>
      </c>
      <c r="O177" s="49">
        <v>207018.13</v>
      </c>
      <c r="P177" s="49">
        <v>10797755.37</v>
      </c>
      <c r="Q177" s="49">
        <v>60000</v>
      </c>
      <c r="R177" s="49">
        <v>9674881</v>
      </c>
      <c r="S177" s="49">
        <v>0</v>
      </c>
      <c r="T177" s="49">
        <v>70324</v>
      </c>
      <c r="U177" s="49">
        <v>616961.22</v>
      </c>
      <c r="V177" s="49">
        <v>533400</v>
      </c>
      <c r="W177" s="49">
        <v>85000</v>
      </c>
      <c r="X177" s="49">
        <v>319085.05</v>
      </c>
    </row>
    <row r="178" spans="1:24" ht="12.75">
      <c r="A178" s="46">
        <v>6</v>
      </c>
      <c r="B178" s="46">
        <v>3</v>
      </c>
      <c r="C178" s="46">
        <v>13</v>
      </c>
      <c r="D178" s="41">
        <v>2</v>
      </c>
      <c r="E178" s="47"/>
      <c r="F178" s="48" t="s">
        <v>258</v>
      </c>
      <c r="G178" s="58" t="s">
        <v>414</v>
      </c>
      <c r="H178" s="49">
        <v>12927671.87</v>
      </c>
      <c r="I178" s="49">
        <v>362420.57</v>
      </c>
      <c r="J178" s="49">
        <v>0</v>
      </c>
      <c r="K178" s="49">
        <v>831128.17</v>
      </c>
      <c r="L178" s="49">
        <v>12250</v>
      </c>
      <c r="M178" s="49">
        <v>628541.36</v>
      </c>
      <c r="N178" s="49">
        <v>1834240.75</v>
      </c>
      <c r="O178" s="49">
        <v>159010.77</v>
      </c>
      <c r="P178" s="49">
        <v>2961109.35</v>
      </c>
      <c r="Q178" s="49">
        <v>30000</v>
      </c>
      <c r="R178" s="49">
        <v>4451306.55</v>
      </c>
      <c r="S178" s="49">
        <v>55433</v>
      </c>
      <c r="T178" s="49">
        <v>188861.5</v>
      </c>
      <c r="U178" s="49">
        <v>601078.7</v>
      </c>
      <c r="V178" s="49">
        <v>436691.15</v>
      </c>
      <c r="W178" s="49">
        <v>52000</v>
      </c>
      <c r="X178" s="49">
        <v>323600</v>
      </c>
    </row>
    <row r="179" spans="1:24" ht="12.75">
      <c r="A179" s="46">
        <v>6</v>
      </c>
      <c r="B179" s="46">
        <v>11</v>
      </c>
      <c r="C179" s="46">
        <v>11</v>
      </c>
      <c r="D179" s="41">
        <v>2</v>
      </c>
      <c r="E179" s="47"/>
      <c r="F179" s="48" t="s">
        <v>258</v>
      </c>
      <c r="G179" s="58" t="s">
        <v>415</v>
      </c>
      <c r="H179" s="49">
        <v>19332901.23</v>
      </c>
      <c r="I179" s="49">
        <v>2362529.11</v>
      </c>
      <c r="J179" s="49">
        <v>0</v>
      </c>
      <c r="K179" s="49">
        <v>890796</v>
      </c>
      <c r="L179" s="49">
        <v>0</v>
      </c>
      <c r="M179" s="49">
        <v>0</v>
      </c>
      <c r="N179" s="49">
        <v>1858312.4</v>
      </c>
      <c r="O179" s="49">
        <v>195500</v>
      </c>
      <c r="P179" s="49">
        <v>6591718.72</v>
      </c>
      <c r="Q179" s="49">
        <v>38000</v>
      </c>
      <c r="R179" s="49">
        <v>6051225</v>
      </c>
      <c r="S179" s="49">
        <v>0</v>
      </c>
      <c r="T179" s="49">
        <v>71075</v>
      </c>
      <c r="U179" s="49">
        <v>469720</v>
      </c>
      <c r="V179" s="49">
        <v>541000</v>
      </c>
      <c r="W179" s="49">
        <v>7000</v>
      </c>
      <c r="X179" s="49">
        <v>256025</v>
      </c>
    </row>
    <row r="180" spans="1:24" ht="12.75">
      <c r="A180" s="46">
        <v>6</v>
      </c>
      <c r="B180" s="46">
        <v>19</v>
      </c>
      <c r="C180" s="46">
        <v>7</v>
      </c>
      <c r="D180" s="41">
        <v>2</v>
      </c>
      <c r="E180" s="47"/>
      <c r="F180" s="48" t="s">
        <v>258</v>
      </c>
      <c r="G180" s="58" t="s">
        <v>416</v>
      </c>
      <c r="H180" s="49">
        <v>15597075.7</v>
      </c>
      <c r="I180" s="49">
        <v>349650.6</v>
      </c>
      <c r="J180" s="49">
        <v>0</v>
      </c>
      <c r="K180" s="49">
        <v>1264181.8</v>
      </c>
      <c r="L180" s="49">
        <v>55613</v>
      </c>
      <c r="M180" s="49">
        <v>299468.96</v>
      </c>
      <c r="N180" s="49">
        <v>1682463.97</v>
      </c>
      <c r="O180" s="49">
        <v>123983</v>
      </c>
      <c r="P180" s="49">
        <v>4304699.02</v>
      </c>
      <c r="Q180" s="49">
        <v>45000</v>
      </c>
      <c r="R180" s="49">
        <v>5188839</v>
      </c>
      <c r="S180" s="49">
        <v>0</v>
      </c>
      <c r="T180" s="49">
        <v>77073</v>
      </c>
      <c r="U180" s="49">
        <v>773000.16</v>
      </c>
      <c r="V180" s="49">
        <v>274348.89</v>
      </c>
      <c r="W180" s="49">
        <v>768092</v>
      </c>
      <c r="X180" s="49">
        <v>390662.3</v>
      </c>
    </row>
    <row r="181" spans="1:24" ht="12.75">
      <c r="A181" s="46">
        <v>6</v>
      </c>
      <c r="B181" s="46">
        <v>9</v>
      </c>
      <c r="C181" s="46">
        <v>14</v>
      </c>
      <c r="D181" s="41">
        <v>2</v>
      </c>
      <c r="E181" s="47"/>
      <c r="F181" s="48" t="s">
        <v>258</v>
      </c>
      <c r="G181" s="58" t="s">
        <v>417</v>
      </c>
      <c r="H181" s="49">
        <v>38932023.78</v>
      </c>
      <c r="I181" s="49">
        <v>1179929.78</v>
      </c>
      <c r="J181" s="49">
        <v>1044583</v>
      </c>
      <c r="K181" s="49">
        <v>1834403.25</v>
      </c>
      <c r="L181" s="49">
        <v>0</v>
      </c>
      <c r="M181" s="49">
        <v>788396</v>
      </c>
      <c r="N181" s="49">
        <v>3455881.65</v>
      </c>
      <c r="O181" s="49">
        <v>1132999</v>
      </c>
      <c r="P181" s="49">
        <v>12541913.75</v>
      </c>
      <c r="Q181" s="49">
        <v>150000</v>
      </c>
      <c r="R181" s="49">
        <v>9567508.16</v>
      </c>
      <c r="S181" s="49">
        <v>0</v>
      </c>
      <c r="T181" s="49">
        <v>526758.31</v>
      </c>
      <c r="U181" s="49">
        <v>3984802.09</v>
      </c>
      <c r="V181" s="49">
        <v>1807443.12</v>
      </c>
      <c r="W181" s="49">
        <v>141300</v>
      </c>
      <c r="X181" s="49">
        <v>776105.67</v>
      </c>
    </row>
    <row r="182" spans="1:24" ht="12.75">
      <c r="A182" s="46">
        <v>6</v>
      </c>
      <c r="B182" s="46">
        <v>19</v>
      </c>
      <c r="C182" s="46">
        <v>8</v>
      </c>
      <c r="D182" s="41">
        <v>2</v>
      </c>
      <c r="E182" s="47"/>
      <c r="F182" s="48" t="s">
        <v>258</v>
      </c>
      <c r="G182" s="58" t="s">
        <v>418</v>
      </c>
      <c r="H182" s="49">
        <v>10303504.8</v>
      </c>
      <c r="I182" s="49">
        <v>276727.14</v>
      </c>
      <c r="J182" s="49">
        <v>46000</v>
      </c>
      <c r="K182" s="49">
        <v>154514.83</v>
      </c>
      <c r="L182" s="49">
        <v>35000</v>
      </c>
      <c r="M182" s="49">
        <v>194274</v>
      </c>
      <c r="N182" s="49">
        <v>1134731.73</v>
      </c>
      <c r="O182" s="49">
        <v>83700</v>
      </c>
      <c r="P182" s="49">
        <v>3260471.15</v>
      </c>
      <c r="Q182" s="49">
        <v>15140</v>
      </c>
      <c r="R182" s="49">
        <v>4041903</v>
      </c>
      <c r="S182" s="49">
        <v>0</v>
      </c>
      <c r="T182" s="49">
        <v>258893.98</v>
      </c>
      <c r="U182" s="49">
        <v>330573.87</v>
      </c>
      <c r="V182" s="49">
        <v>251752.49</v>
      </c>
      <c r="W182" s="49">
        <v>51000</v>
      </c>
      <c r="X182" s="49">
        <v>168822.61</v>
      </c>
    </row>
    <row r="183" spans="1:24" ht="12.75">
      <c r="A183" s="46">
        <v>6</v>
      </c>
      <c r="B183" s="46">
        <v>9</v>
      </c>
      <c r="C183" s="46">
        <v>15</v>
      </c>
      <c r="D183" s="41">
        <v>2</v>
      </c>
      <c r="E183" s="47"/>
      <c r="F183" s="48" t="s">
        <v>258</v>
      </c>
      <c r="G183" s="58" t="s">
        <v>419</v>
      </c>
      <c r="H183" s="49">
        <v>14355448.62</v>
      </c>
      <c r="I183" s="49">
        <v>526733.81</v>
      </c>
      <c r="J183" s="49">
        <v>355607</v>
      </c>
      <c r="K183" s="49">
        <v>928439.62</v>
      </c>
      <c r="L183" s="49">
        <v>0</v>
      </c>
      <c r="M183" s="49">
        <v>83311</v>
      </c>
      <c r="N183" s="49">
        <v>1926382.33</v>
      </c>
      <c r="O183" s="49">
        <v>170970</v>
      </c>
      <c r="P183" s="49">
        <v>4908120.09</v>
      </c>
      <c r="Q183" s="49">
        <v>63200</v>
      </c>
      <c r="R183" s="49">
        <v>4046968</v>
      </c>
      <c r="S183" s="49">
        <v>0</v>
      </c>
      <c r="T183" s="49">
        <v>34153</v>
      </c>
      <c r="U183" s="49">
        <v>840203.5</v>
      </c>
      <c r="V183" s="49">
        <v>255800</v>
      </c>
      <c r="W183" s="49">
        <v>19170.98</v>
      </c>
      <c r="X183" s="49">
        <v>196389.29</v>
      </c>
    </row>
    <row r="184" spans="1:24" ht="12.75">
      <c r="A184" s="46">
        <v>6</v>
      </c>
      <c r="B184" s="46">
        <v>9</v>
      </c>
      <c r="C184" s="46">
        <v>16</v>
      </c>
      <c r="D184" s="41">
        <v>2</v>
      </c>
      <c r="E184" s="47"/>
      <c r="F184" s="48" t="s">
        <v>258</v>
      </c>
      <c r="G184" s="58" t="s">
        <v>420</v>
      </c>
      <c r="H184" s="49">
        <v>10186920.07</v>
      </c>
      <c r="I184" s="49">
        <v>331600.67</v>
      </c>
      <c r="J184" s="49">
        <v>60564</v>
      </c>
      <c r="K184" s="49">
        <v>731927</v>
      </c>
      <c r="L184" s="49">
        <v>0</v>
      </c>
      <c r="M184" s="49">
        <v>23964</v>
      </c>
      <c r="N184" s="49">
        <v>1316338</v>
      </c>
      <c r="O184" s="49">
        <v>134952</v>
      </c>
      <c r="P184" s="49">
        <v>4042292.07</v>
      </c>
      <c r="Q184" s="49">
        <v>27000</v>
      </c>
      <c r="R184" s="49">
        <v>2868212</v>
      </c>
      <c r="S184" s="49">
        <v>0</v>
      </c>
      <c r="T184" s="49">
        <v>20934</v>
      </c>
      <c r="U184" s="49">
        <v>313652</v>
      </c>
      <c r="V184" s="49">
        <v>207802</v>
      </c>
      <c r="W184" s="49">
        <v>800</v>
      </c>
      <c r="X184" s="49">
        <v>106882.33</v>
      </c>
    </row>
    <row r="185" spans="1:24" ht="12.75">
      <c r="A185" s="46">
        <v>6</v>
      </c>
      <c r="B185" s="46">
        <v>7</v>
      </c>
      <c r="C185" s="46">
        <v>10</v>
      </c>
      <c r="D185" s="41">
        <v>2</v>
      </c>
      <c r="E185" s="47"/>
      <c r="F185" s="48" t="s">
        <v>258</v>
      </c>
      <c r="G185" s="58" t="s">
        <v>421</v>
      </c>
      <c r="H185" s="49">
        <v>22558597.77</v>
      </c>
      <c r="I185" s="49">
        <v>1775564.78</v>
      </c>
      <c r="J185" s="49">
        <v>0</v>
      </c>
      <c r="K185" s="49">
        <v>943369</v>
      </c>
      <c r="L185" s="49">
        <v>3300</v>
      </c>
      <c r="M185" s="49">
        <v>205743</v>
      </c>
      <c r="N185" s="49">
        <v>2148046</v>
      </c>
      <c r="O185" s="49">
        <v>405663</v>
      </c>
      <c r="P185" s="49">
        <v>7492136.47</v>
      </c>
      <c r="Q185" s="49">
        <v>72000</v>
      </c>
      <c r="R185" s="49">
        <v>6881690</v>
      </c>
      <c r="S185" s="49">
        <v>4000</v>
      </c>
      <c r="T185" s="49">
        <v>271864</v>
      </c>
      <c r="U185" s="49">
        <v>1017897</v>
      </c>
      <c r="V185" s="49">
        <v>505200</v>
      </c>
      <c r="W185" s="49">
        <v>95267</v>
      </c>
      <c r="X185" s="49">
        <v>736857.52</v>
      </c>
    </row>
    <row r="186" spans="1:24" ht="12.75">
      <c r="A186" s="46">
        <v>6</v>
      </c>
      <c r="B186" s="46">
        <v>1</v>
      </c>
      <c r="C186" s="46">
        <v>19</v>
      </c>
      <c r="D186" s="41">
        <v>2</v>
      </c>
      <c r="E186" s="47"/>
      <c r="F186" s="48" t="s">
        <v>258</v>
      </c>
      <c r="G186" s="58" t="s">
        <v>422</v>
      </c>
      <c r="H186" s="49">
        <v>20891145.84</v>
      </c>
      <c r="I186" s="49">
        <v>494971.57</v>
      </c>
      <c r="J186" s="49">
        <v>0</v>
      </c>
      <c r="K186" s="49">
        <v>1968247</v>
      </c>
      <c r="L186" s="49">
        <v>6102.66</v>
      </c>
      <c r="M186" s="49">
        <v>387000</v>
      </c>
      <c r="N186" s="49">
        <v>2123620.4</v>
      </c>
      <c r="O186" s="49">
        <v>172349.56</v>
      </c>
      <c r="P186" s="49">
        <v>7801275.66</v>
      </c>
      <c r="Q186" s="49">
        <v>106000</v>
      </c>
      <c r="R186" s="49">
        <v>5605371</v>
      </c>
      <c r="S186" s="49">
        <v>0</v>
      </c>
      <c r="T186" s="49">
        <v>98013</v>
      </c>
      <c r="U186" s="49">
        <v>682000</v>
      </c>
      <c r="V186" s="49">
        <v>945500</v>
      </c>
      <c r="W186" s="49">
        <v>286250</v>
      </c>
      <c r="X186" s="49">
        <v>214444.99</v>
      </c>
    </row>
    <row r="187" spans="1:24" ht="12.75">
      <c r="A187" s="46">
        <v>6</v>
      </c>
      <c r="B187" s="46">
        <v>20</v>
      </c>
      <c r="C187" s="46">
        <v>14</v>
      </c>
      <c r="D187" s="41">
        <v>2</v>
      </c>
      <c r="E187" s="47"/>
      <c r="F187" s="48" t="s">
        <v>258</v>
      </c>
      <c r="G187" s="58" t="s">
        <v>423</v>
      </c>
      <c r="H187" s="49">
        <v>77884218.58</v>
      </c>
      <c r="I187" s="49">
        <v>2533221.29</v>
      </c>
      <c r="J187" s="49">
        <v>0</v>
      </c>
      <c r="K187" s="49">
        <v>7611592.77</v>
      </c>
      <c r="L187" s="49">
        <v>155000</v>
      </c>
      <c r="M187" s="49">
        <v>266318.16</v>
      </c>
      <c r="N187" s="49">
        <v>5032106.6</v>
      </c>
      <c r="O187" s="49">
        <v>345910.18</v>
      </c>
      <c r="P187" s="49">
        <v>22631686.05</v>
      </c>
      <c r="Q187" s="49">
        <v>217000</v>
      </c>
      <c r="R187" s="49">
        <v>27771667</v>
      </c>
      <c r="S187" s="49">
        <v>0</v>
      </c>
      <c r="T187" s="49">
        <v>210525</v>
      </c>
      <c r="U187" s="49">
        <v>7176035.71</v>
      </c>
      <c r="V187" s="49">
        <v>2133383.53</v>
      </c>
      <c r="W187" s="49">
        <v>814081.23</v>
      </c>
      <c r="X187" s="49">
        <v>985691.06</v>
      </c>
    </row>
    <row r="188" spans="1:24" ht="12.75">
      <c r="A188" s="46">
        <v>6</v>
      </c>
      <c r="B188" s="46">
        <v>3</v>
      </c>
      <c r="C188" s="46">
        <v>14</v>
      </c>
      <c r="D188" s="41">
        <v>2</v>
      </c>
      <c r="E188" s="47"/>
      <c r="F188" s="48" t="s">
        <v>258</v>
      </c>
      <c r="G188" s="58" t="s">
        <v>424</v>
      </c>
      <c r="H188" s="49">
        <v>11625632.33</v>
      </c>
      <c r="I188" s="49">
        <v>373508.55</v>
      </c>
      <c r="J188" s="49">
        <v>174131.55</v>
      </c>
      <c r="K188" s="49">
        <v>392944.14</v>
      </c>
      <c r="L188" s="49">
        <v>5000</v>
      </c>
      <c r="M188" s="49">
        <v>173399.16</v>
      </c>
      <c r="N188" s="49">
        <v>1632018.52</v>
      </c>
      <c r="O188" s="49">
        <v>86222</v>
      </c>
      <c r="P188" s="49">
        <v>3444803.93</v>
      </c>
      <c r="Q188" s="49">
        <v>23000</v>
      </c>
      <c r="R188" s="49">
        <v>4299381</v>
      </c>
      <c r="S188" s="49">
        <v>0</v>
      </c>
      <c r="T188" s="49">
        <v>41325</v>
      </c>
      <c r="U188" s="49">
        <v>494151.48</v>
      </c>
      <c r="V188" s="49">
        <v>190000</v>
      </c>
      <c r="W188" s="49">
        <v>124507</v>
      </c>
      <c r="X188" s="49">
        <v>171240</v>
      </c>
    </row>
    <row r="189" spans="1:24" ht="12.75">
      <c r="A189" s="46">
        <v>6</v>
      </c>
      <c r="B189" s="46">
        <v>6</v>
      </c>
      <c r="C189" s="46">
        <v>11</v>
      </c>
      <c r="D189" s="41">
        <v>2</v>
      </c>
      <c r="E189" s="47"/>
      <c r="F189" s="48" t="s">
        <v>258</v>
      </c>
      <c r="G189" s="58" t="s">
        <v>425</v>
      </c>
      <c r="H189" s="49">
        <v>15924022.99</v>
      </c>
      <c r="I189" s="49">
        <v>603549.82</v>
      </c>
      <c r="J189" s="49">
        <v>151600</v>
      </c>
      <c r="K189" s="49">
        <v>944200</v>
      </c>
      <c r="L189" s="49">
        <v>0</v>
      </c>
      <c r="M189" s="49">
        <v>138397</v>
      </c>
      <c r="N189" s="49">
        <v>1840550</v>
      </c>
      <c r="O189" s="49">
        <v>201100</v>
      </c>
      <c r="P189" s="49">
        <v>5823855.17</v>
      </c>
      <c r="Q189" s="49">
        <v>70180</v>
      </c>
      <c r="R189" s="49">
        <v>4633514</v>
      </c>
      <c r="S189" s="49">
        <v>0</v>
      </c>
      <c r="T189" s="49">
        <v>57528</v>
      </c>
      <c r="U189" s="49">
        <v>705064</v>
      </c>
      <c r="V189" s="49">
        <v>438000</v>
      </c>
      <c r="W189" s="49">
        <v>100000</v>
      </c>
      <c r="X189" s="49">
        <v>216485</v>
      </c>
    </row>
    <row r="190" spans="1:24" ht="12.75">
      <c r="A190" s="46">
        <v>6</v>
      </c>
      <c r="B190" s="46">
        <v>14</v>
      </c>
      <c r="C190" s="46">
        <v>11</v>
      </c>
      <c r="D190" s="41">
        <v>2</v>
      </c>
      <c r="E190" s="47"/>
      <c r="F190" s="48" t="s">
        <v>258</v>
      </c>
      <c r="G190" s="58" t="s">
        <v>426</v>
      </c>
      <c r="H190" s="49">
        <v>22449960.97</v>
      </c>
      <c r="I190" s="49">
        <v>556020.83</v>
      </c>
      <c r="J190" s="49">
        <v>500</v>
      </c>
      <c r="K190" s="49">
        <v>1946295</v>
      </c>
      <c r="L190" s="49">
        <v>0</v>
      </c>
      <c r="M190" s="49">
        <v>312834</v>
      </c>
      <c r="N190" s="49">
        <v>1629126</v>
      </c>
      <c r="O190" s="49">
        <v>392578</v>
      </c>
      <c r="P190" s="49">
        <v>8749533.4</v>
      </c>
      <c r="Q190" s="49">
        <v>112400</v>
      </c>
      <c r="R190" s="49">
        <v>5645864</v>
      </c>
      <c r="S190" s="49">
        <v>0</v>
      </c>
      <c r="T190" s="49">
        <v>197160</v>
      </c>
      <c r="U190" s="49">
        <v>1511766</v>
      </c>
      <c r="V190" s="49">
        <v>405947</v>
      </c>
      <c r="W190" s="49">
        <v>437045</v>
      </c>
      <c r="X190" s="49">
        <v>552891.74</v>
      </c>
    </row>
    <row r="191" spans="1:24" ht="12.75">
      <c r="A191" s="46">
        <v>6</v>
      </c>
      <c r="B191" s="46">
        <v>7</v>
      </c>
      <c r="C191" s="46">
        <v>2</v>
      </c>
      <c r="D191" s="41">
        <v>3</v>
      </c>
      <c r="E191" s="47"/>
      <c r="F191" s="48" t="s">
        <v>258</v>
      </c>
      <c r="G191" s="58" t="s">
        <v>427</v>
      </c>
      <c r="H191" s="49">
        <v>34451947.03</v>
      </c>
      <c r="I191" s="49">
        <v>401774.33</v>
      </c>
      <c r="J191" s="49">
        <v>929455.09</v>
      </c>
      <c r="K191" s="49">
        <v>2469166.97</v>
      </c>
      <c r="L191" s="49">
        <v>0</v>
      </c>
      <c r="M191" s="49">
        <v>628744.22</v>
      </c>
      <c r="N191" s="49">
        <v>4924877.52</v>
      </c>
      <c r="O191" s="49">
        <v>522470.3</v>
      </c>
      <c r="P191" s="49">
        <v>10901953.21</v>
      </c>
      <c r="Q191" s="49">
        <v>180300</v>
      </c>
      <c r="R191" s="49">
        <v>10384652</v>
      </c>
      <c r="S191" s="49">
        <v>50160</v>
      </c>
      <c r="T191" s="49">
        <v>192636</v>
      </c>
      <c r="U191" s="49">
        <v>1356344.07</v>
      </c>
      <c r="V191" s="49">
        <v>825100</v>
      </c>
      <c r="W191" s="49">
        <v>142800</v>
      </c>
      <c r="X191" s="49">
        <v>541513.32</v>
      </c>
    </row>
    <row r="192" spans="1:24" ht="12.75">
      <c r="A192" s="46">
        <v>6</v>
      </c>
      <c r="B192" s="46">
        <v>9</v>
      </c>
      <c r="C192" s="46">
        <v>1</v>
      </c>
      <c r="D192" s="41">
        <v>3</v>
      </c>
      <c r="E192" s="47"/>
      <c r="F192" s="48" t="s">
        <v>258</v>
      </c>
      <c r="G192" s="58" t="s">
        <v>428</v>
      </c>
      <c r="H192" s="49">
        <v>42954169.53</v>
      </c>
      <c r="I192" s="49">
        <v>449054.73</v>
      </c>
      <c r="J192" s="49">
        <v>0</v>
      </c>
      <c r="K192" s="49">
        <v>1348714.99</v>
      </c>
      <c r="L192" s="49">
        <v>0</v>
      </c>
      <c r="M192" s="49">
        <v>508000</v>
      </c>
      <c r="N192" s="49">
        <v>4612372</v>
      </c>
      <c r="O192" s="49">
        <v>422412.94</v>
      </c>
      <c r="P192" s="49">
        <v>14201831.75</v>
      </c>
      <c r="Q192" s="49">
        <v>210000</v>
      </c>
      <c r="R192" s="49">
        <v>12805516</v>
      </c>
      <c r="S192" s="49">
        <v>7000</v>
      </c>
      <c r="T192" s="49">
        <v>699118</v>
      </c>
      <c r="U192" s="49">
        <v>4228072.73</v>
      </c>
      <c r="V192" s="49">
        <v>1070554.82</v>
      </c>
      <c r="W192" s="49">
        <v>1358500</v>
      </c>
      <c r="X192" s="49">
        <v>1033021.57</v>
      </c>
    </row>
    <row r="193" spans="1:24" ht="12.75">
      <c r="A193" s="46">
        <v>6</v>
      </c>
      <c r="B193" s="46">
        <v>9</v>
      </c>
      <c r="C193" s="46">
        <v>3</v>
      </c>
      <c r="D193" s="41">
        <v>3</v>
      </c>
      <c r="E193" s="47"/>
      <c r="F193" s="48" t="s">
        <v>258</v>
      </c>
      <c r="G193" s="58" t="s">
        <v>429</v>
      </c>
      <c r="H193" s="49">
        <v>35734437.97</v>
      </c>
      <c r="I193" s="49">
        <v>554290.6</v>
      </c>
      <c r="J193" s="49">
        <v>0</v>
      </c>
      <c r="K193" s="49">
        <v>2516887</v>
      </c>
      <c r="L193" s="49">
        <v>0</v>
      </c>
      <c r="M193" s="49">
        <v>288898</v>
      </c>
      <c r="N193" s="49">
        <v>3630781</v>
      </c>
      <c r="O193" s="49">
        <v>207417</v>
      </c>
      <c r="P193" s="49">
        <v>12382200.07</v>
      </c>
      <c r="Q193" s="49">
        <v>185000</v>
      </c>
      <c r="R193" s="49">
        <v>11633554</v>
      </c>
      <c r="S193" s="49">
        <v>0</v>
      </c>
      <c r="T193" s="49">
        <v>377583</v>
      </c>
      <c r="U193" s="49">
        <v>2182844.3</v>
      </c>
      <c r="V193" s="49">
        <v>1018200</v>
      </c>
      <c r="W193" s="49">
        <v>148335</v>
      </c>
      <c r="X193" s="49">
        <v>608448</v>
      </c>
    </row>
    <row r="194" spans="1:24" ht="12.75">
      <c r="A194" s="46">
        <v>6</v>
      </c>
      <c r="B194" s="46">
        <v>2</v>
      </c>
      <c r="C194" s="46">
        <v>5</v>
      </c>
      <c r="D194" s="41">
        <v>3</v>
      </c>
      <c r="E194" s="47"/>
      <c r="F194" s="48" t="s">
        <v>258</v>
      </c>
      <c r="G194" s="58" t="s">
        <v>430</v>
      </c>
      <c r="H194" s="49">
        <v>20460661.36</v>
      </c>
      <c r="I194" s="49">
        <v>273021.17</v>
      </c>
      <c r="J194" s="49">
        <v>0</v>
      </c>
      <c r="K194" s="49">
        <v>657748.16</v>
      </c>
      <c r="L194" s="49">
        <v>3000</v>
      </c>
      <c r="M194" s="49">
        <v>169460</v>
      </c>
      <c r="N194" s="49">
        <v>2295366.45</v>
      </c>
      <c r="O194" s="49">
        <v>306312.43</v>
      </c>
      <c r="P194" s="49">
        <v>7432198.4</v>
      </c>
      <c r="Q194" s="49">
        <v>196000</v>
      </c>
      <c r="R194" s="49">
        <v>6322108</v>
      </c>
      <c r="S194" s="49">
        <v>0</v>
      </c>
      <c r="T194" s="49">
        <v>103627</v>
      </c>
      <c r="U194" s="49">
        <v>883750</v>
      </c>
      <c r="V194" s="49">
        <v>699935.75</v>
      </c>
      <c r="W194" s="49">
        <v>701645</v>
      </c>
      <c r="X194" s="49">
        <v>416489</v>
      </c>
    </row>
    <row r="195" spans="1:24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258</v>
      </c>
      <c r="G195" s="58" t="s">
        <v>431</v>
      </c>
      <c r="H195" s="49">
        <v>51284655.53</v>
      </c>
      <c r="I195" s="49">
        <v>83733.41</v>
      </c>
      <c r="J195" s="49">
        <v>0</v>
      </c>
      <c r="K195" s="49">
        <v>2887680.66</v>
      </c>
      <c r="L195" s="49">
        <v>921667.02</v>
      </c>
      <c r="M195" s="49">
        <v>523967</v>
      </c>
      <c r="N195" s="49">
        <v>4926551.63</v>
      </c>
      <c r="O195" s="49">
        <v>620157.8</v>
      </c>
      <c r="P195" s="49">
        <v>17198758.02</v>
      </c>
      <c r="Q195" s="49">
        <v>310000</v>
      </c>
      <c r="R195" s="49">
        <v>14617630</v>
      </c>
      <c r="S195" s="49">
        <v>67500</v>
      </c>
      <c r="T195" s="49">
        <v>780680</v>
      </c>
      <c r="U195" s="49">
        <v>4271451</v>
      </c>
      <c r="V195" s="49">
        <v>1337800</v>
      </c>
      <c r="W195" s="49">
        <v>1601389</v>
      </c>
      <c r="X195" s="49">
        <v>1135689.99</v>
      </c>
    </row>
    <row r="196" spans="1:24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258</v>
      </c>
      <c r="G196" s="58" t="s">
        <v>432</v>
      </c>
      <c r="H196" s="49">
        <v>33397897.24</v>
      </c>
      <c r="I196" s="49">
        <v>113219.3</v>
      </c>
      <c r="J196" s="49">
        <v>0</v>
      </c>
      <c r="K196" s="49">
        <v>5491963.94</v>
      </c>
      <c r="L196" s="49">
        <v>601780.15</v>
      </c>
      <c r="M196" s="49">
        <v>319410</v>
      </c>
      <c r="N196" s="49">
        <v>2496423.16</v>
      </c>
      <c r="O196" s="49">
        <v>289141.26</v>
      </c>
      <c r="P196" s="49">
        <v>7350875.33</v>
      </c>
      <c r="Q196" s="49">
        <v>80575</v>
      </c>
      <c r="R196" s="49">
        <v>8774406.8</v>
      </c>
      <c r="S196" s="49">
        <v>423008</v>
      </c>
      <c r="T196" s="49">
        <v>213871</v>
      </c>
      <c r="U196" s="49">
        <v>5420982.26</v>
      </c>
      <c r="V196" s="49">
        <v>850000</v>
      </c>
      <c r="W196" s="49">
        <v>122100.1</v>
      </c>
      <c r="X196" s="49">
        <v>850140.94</v>
      </c>
    </row>
    <row r="197" spans="1:24" ht="12.75">
      <c r="A197" s="46">
        <v>6</v>
      </c>
      <c r="B197" s="46">
        <v>14</v>
      </c>
      <c r="C197" s="46">
        <v>4</v>
      </c>
      <c r="D197" s="41">
        <v>3</v>
      </c>
      <c r="E197" s="47"/>
      <c r="F197" s="48" t="s">
        <v>258</v>
      </c>
      <c r="G197" s="58" t="s">
        <v>433</v>
      </c>
      <c r="H197" s="49">
        <v>39618869.54</v>
      </c>
      <c r="I197" s="49">
        <v>205954.44</v>
      </c>
      <c r="J197" s="49">
        <v>0</v>
      </c>
      <c r="K197" s="49">
        <v>1159448</v>
      </c>
      <c r="L197" s="49">
        <v>0</v>
      </c>
      <c r="M197" s="49">
        <v>1476997</v>
      </c>
      <c r="N197" s="49">
        <v>3530284</v>
      </c>
      <c r="O197" s="49">
        <v>572518</v>
      </c>
      <c r="P197" s="49">
        <v>21331874.1</v>
      </c>
      <c r="Q197" s="49">
        <v>344000</v>
      </c>
      <c r="R197" s="49">
        <v>6184278</v>
      </c>
      <c r="S197" s="49">
        <v>0</v>
      </c>
      <c r="T197" s="49">
        <v>34415</v>
      </c>
      <c r="U197" s="49">
        <v>2806095</v>
      </c>
      <c r="V197" s="49">
        <v>1321500</v>
      </c>
      <c r="W197" s="49">
        <v>21960</v>
      </c>
      <c r="X197" s="49">
        <v>629546</v>
      </c>
    </row>
    <row r="198" spans="1:24" ht="12.75">
      <c r="A198" s="46">
        <v>6</v>
      </c>
      <c r="B198" s="46">
        <v>8</v>
      </c>
      <c r="C198" s="46">
        <v>6</v>
      </c>
      <c r="D198" s="41">
        <v>3</v>
      </c>
      <c r="E198" s="47"/>
      <c r="F198" s="48" t="s">
        <v>258</v>
      </c>
      <c r="G198" s="58" t="s">
        <v>434</v>
      </c>
      <c r="H198" s="49">
        <v>27455567.62</v>
      </c>
      <c r="I198" s="49">
        <v>1119934.15</v>
      </c>
      <c r="J198" s="49">
        <v>174557</v>
      </c>
      <c r="K198" s="49">
        <v>2351327</v>
      </c>
      <c r="L198" s="49">
        <v>2000</v>
      </c>
      <c r="M198" s="49">
        <v>236050</v>
      </c>
      <c r="N198" s="49">
        <v>2145572</v>
      </c>
      <c r="O198" s="49">
        <v>285378.28</v>
      </c>
      <c r="P198" s="49">
        <v>8554092.19</v>
      </c>
      <c r="Q198" s="49">
        <v>195000</v>
      </c>
      <c r="R198" s="49">
        <v>8338822</v>
      </c>
      <c r="S198" s="49">
        <v>110000</v>
      </c>
      <c r="T198" s="49">
        <v>374592</v>
      </c>
      <c r="U198" s="49">
        <v>1997210</v>
      </c>
      <c r="V198" s="49">
        <v>881825</v>
      </c>
      <c r="W198" s="49">
        <v>121614</v>
      </c>
      <c r="X198" s="49">
        <v>567594</v>
      </c>
    </row>
    <row r="199" spans="1:24" ht="12.75">
      <c r="A199" s="46">
        <v>6</v>
      </c>
      <c r="B199" s="46">
        <v>20</v>
      </c>
      <c r="C199" s="46">
        <v>4</v>
      </c>
      <c r="D199" s="41">
        <v>3</v>
      </c>
      <c r="E199" s="47"/>
      <c r="F199" s="48" t="s">
        <v>258</v>
      </c>
      <c r="G199" s="58" t="s">
        <v>435</v>
      </c>
      <c r="H199" s="49">
        <v>25626896.6</v>
      </c>
      <c r="I199" s="49">
        <v>141250.5</v>
      </c>
      <c r="J199" s="49">
        <v>0</v>
      </c>
      <c r="K199" s="49">
        <v>883452.14</v>
      </c>
      <c r="L199" s="49">
        <v>0</v>
      </c>
      <c r="M199" s="49">
        <v>424116</v>
      </c>
      <c r="N199" s="49">
        <v>2118807</v>
      </c>
      <c r="O199" s="49">
        <v>431278</v>
      </c>
      <c r="P199" s="49">
        <v>9620925.52</v>
      </c>
      <c r="Q199" s="49">
        <v>156250</v>
      </c>
      <c r="R199" s="49">
        <v>7424535</v>
      </c>
      <c r="S199" s="49">
        <v>88568.6</v>
      </c>
      <c r="T199" s="49">
        <v>509433</v>
      </c>
      <c r="U199" s="49">
        <v>2220697</v>
      </c>
      <c r="V199" s="49">
        <v>720630</v>
      </c>
      <c r="W199" s="49">
        <v>90000</v>
      </c>
      <c r="X199" s="49">
        <v>796953.84</v>
      </c>
    </row>
    <row r="200" spans="1:24" ht="12.75">
      <c r="A200" s="46">
        <v>6</v>
      </c>
      <c r="B200" s="46">
        <v>18</v>
      </c>
      <c r="C200" s="46">
        <v>5</v>
      </c>
      <c r="D200" s="41">
        <v>3</v>
      </c>
      <c r="E200" s="47"/>
      <c r="F200" s="48" t="s">
        <v>258</v>
      </c>
      <c r="G200" s="58" t="s">
        <v>436</v>
      </c>
      <c r="H200" s="49">
        <v>25812531</v>
      </c>
      <c r="I200" s="49">
        <v>2243288</v>
      </c>
      <c r="J200" s="49">
        <v>0</v>
      </c>
      <c r="K200" s="49">
        <v>2077594</v>
      </c>
      <c r="L200" s="49">
        <v>0</v>
      </c>
      <c r="M200" s="49">
        <v>136500</v>
      </c>
      <c r="N200" s="49">
        <v>2326782</v>
      </c>
      <c r="O200" s="49">
        <v>158000</v>
      </c>
      <c r="P200" s="49">
        <v>7293821</v>
      </c>
      <c r="Q200" s="49">
        <v>70000</v>
      </c>
      <c r="R200" s="49">
        <v>7897466</v>
      </c>
      <c r="S200" s="49">
        <v>82601</v>
      </c>
      <c r="T200" s="49">
        <v>435948</v>
      </c>
      <c r="U200" s="49">
        <v>760513</v>
      </c>
      <c r="V200" s="49">
        <v>1477437</v>
      </c>
      <c r="W200" s="49">
        <v>202100</v>
      </c>
      <c r="X200" s="49">
        <v>650481</v>
      </c>
    </row>
    <row r="201" spans="1:24" ht="12.75">
      <c r="A201" s="46">
        <v>6</v>
      </c>
      <c r="B201" s="46">
        <v>18</v>
      </c>
      <c r="C201" s="46">
        <v>6</v>
      </c>
      <c r="D201" s="41">
        <v>3</v>
      </c>
      <c r="E201" s="47"/>
      <c r="F201" s="48" t="s">
        <v>258</v>
      </c>
      <c r="G201" s="58" t="s">
        <v>437</v>
      </c>
      <c r="H201" s="49">
        <v>26624944.58</v>
      </c>
      <c r="I201" s="49">
        <v>533577.73</v>
      </c>
      <c r="J201" s="49">
        <v>0</v>
      </c>
      <c r="K201" s="49">
        <v>569500</v>
      </c>
      <c r="L201" s="49">
        <v>437850</v>
      </c>
      <c r="M201" s="49">
        <v>176500</v>
      </c>
      <c r="N201" s="49">
        <v>2336373.45</v>
      </c>
      <c r="O201" s="49">
        <v>347900</v>
      </c>
      <c r="P201" s="49">
        <v>8714313.75</v>
      </c>
      <c r="Q201" s="49">
        <v>70000</v>
      </c>
      <c r="R201" s="49">
        <v>5555705</v>
      </c>
      <c r="S201" s="49">
        <v>0</v>
      </c>
      <c r="T201" s="49">
        <v>198356</v>
      </c>
      <c r="U201" s="49">
        <v>6502856.65</v>
      </c>
      <c r="V201" s="49">
        <v>591000</v>
      </c>
      <c r="W201" s="49">
        <v>130000</v>
      </c>
      <c r="X201" s="49">
        <v>461012</v>
      </c>
    </row>
    <row r="202" spans="1:24" ht="12.75">
      <c r="A202" s="46">
        <v>6</v>
      </c>
      <c r="B202" s="46">
        <v>10</v>
      </c>
      <c r="C202" s="46">
        <v>3</v>
      </c>
      <c r="D202" s="41">
        <v>3</v>
      </c>
      <c r="E202" s="47"/>
      <c r="F202" s="48" t="s">
        <v>258</v>
      </c>
      <c r="G202" s="58" t="s">
        <v>438</v>
      </c>
      <c r="H202" s="49">
        <v>72725172.15</v>
      </c>
      <c r="I202" s="49">
        <v>179742.69</v>
      </c>
      <c r="J202" s="49">
        <v>0</v>
      </c>
      <c r="K202" s="49">
        <v>6894279.4</v>
      </c>
      <c r="L202" s="49">
        <v>0</v>
      </c>
      <c r="M202" s="49">
        <v>1988370</v>
      </c>
      <c r="N202" s="49">
        <v>6422370</v>
      </c>
      <c r="O202" s="49">
        <v>803962.29</v>
      </c>
      <c r="P202" s="49">
        <v>29846906.32</v>
      </c>
      <c r="Q202" s="49">
        <v>476295</v>
      </c>
      <c r="R202" s="49">
        <v>16098113</v>
      </c>
      <c r="S202" s="49">
        <v>36300</v>
      </c>
      <c r="T202" s="49">
        <v>1110252</v>
      </c>
      <c r="U202" s="49">
        <v>5326624.59</v>
      </c>
      <c r="V202" s="49">
        <v>1739153.36</v>
      </c>
      <c r="W202" s="49">
        <v>421592.52</v>
      </c>
      <c r="X202" s="49">
        <v>1381210.98</v>
      </c>
    </row>
    <row r="203" spans="1:24" ht="12.75">
      <c r="A203" s="46">
        <v>6</v>
      </c>
      <c r="B203" s="46">
        <v>5</v>
      </c>
      <c r="C203" s="46">
        <v>6</v>
      </c>
      <c r="D203" s="41">
        <v>3</v>
      </c>
      <c r="E203" s="47"/>
      <c r="F203" s="48" t="s">
        <v>258</v>
      </c>
      <c r="G203" s="58" t="s">
        <v>439</v>
      </c>
      <c r="H203" s="49">
        <v>23832756.53</v>
      </c>
      <c r="I203" s="49">
        <v>529618.22</v>
      </c>
      <c r="J203" s="49">
        <v>68000</v>
      </c>
      <c r="K203" s="49">
        <v>1901156</v>
      </c>
      <c r="L203" s="49">
        <v>0</v>
      </c>
      <c r="M203" s="49">
        <v>50000</v>
      </c>
      <c r="N203" s="49">
        <v>2029177</v>
      </c>
      <c r="O203" s="49">
        <v>706300</v>
      </c>
      <c r="P203" s="49">
        <v>8929155.52</v>
      </c>
      <c r="Q203" s="49">
        <v>82000</v>
      </c>
      <c r="R203" s="49">
        <v>6525197.79</v>
      </c>
      <c r="S203" s="49">
        <v>0</v>
      </c>
      <c r="T203" s="49">
        <v>446671</v>
      </c>
      <c r="U203" s="49">
        <v>1225310</v>
      </c>
      <c r="V203" s="49">
        <v>770238</v>
      </c>
      <c r="W203" s="49">
        <v>166207</v>
      </c>
      <c r="X203" s="49">
        <v>403726</v>
      </c>
    </row>
    <row r="204" spans="1:24" ht="12.75">
      <c r="A204" s="46">
        <v>6</v>
      </c>
      <c r="B204" s="46">
        <v>14</v>
      </c>
      <c r="C204" s="46">
        <v>8</v>
      </c>
      <c r="D204" s="41">
        <v>3</v>
      </c>
      <c r="E204" s="47"/>
      <c r="F204" s="48" t="s">
        <v>258</v>
      </c>
      <c r="G204" s="58" t="s">
        <v>440</v>
      </c>
      <c r="H204" s="49">
        <v>36277915.55</v>
      </c>
      <c r="I204" s="49">
        <v>137979.93</v>
      </c>
      <c r="J204" s="49">
        <v>0</v>
      </c>
      <c r="K204" s="49">
        <v>1862633</v>
      </c>
      <c r="L204" s="49">
        <v>70000</v>
      </c>
      <c r="M204" s="49">
        <v>1976085</v>
      </c>
      <c r="N204" s="49">
        <v>2705898</v>
      </c>
      <c r="O204" s="49">
        <v>468102</v>
      </c>
      <c r="P204" s="49">
        <v>14801449.62</v>
      </c>
      <c r="Q204" s="49">
        <v>254624</v>
      </c>
      <c r="R204" s="49">
        <v>7358674</v>
      </c>
      <c r="S204" s="49">
        <v>20000</v>
      </c>
      <c r="T204" s="49">
        <v>1037895</v>
      </c>
      <c r="U204" s="49">
        <v>3814617</v>
      </c>
      <c r="V204" s="49">
        <v>960338</v>
      </c>
      <c r="W204" s="49">
        <v>245280</v>
      </c>
      <c r="X204" s="49">
        <v>564340</v>
      </c>
    </row>
    <row r="205" spans="1:24" ht="12.75">
      <c r="A205" s="46">
        <v>6</v>
      </c>
      <c r="B205" s="46">
        <v>12</v>
      </c>
      <c r="C205" s="46">
        <v>5</v>
      </c>
      <c r="D205" s="41">
        <v>3</v>
      </c>
      <c r="E205" s="47"/>
      <c r="F205" s="48" t="s">
        <v>258</v>
      </c>
      <c r="G205" s="58" t="s">
        <v>441</v>
      </c>
      <c r="H205" s="49">
        <v>62977710.26</v>
      </c>
      <c r="I205" s="49">
        <v>317821.54</v>
      </c>
      <c r="J205" s="49">
        <v>0</v>
      </c>
      <c r="K205" s="49">
        <v>3555996</v>
      </c>
      <c r="L205" s="49">
        <v>524000</v>
      </c>
      <c r="M205" s="49">
        <v>1062106</v>
      </c>
      <c r="N205" s="49">
        <v>4964884</v>
      </c>
      <c r="O205" s="49">
        <v>309108</v>
      </c>
      <c r="P205" s="49">
        <v>21705673.72</v>
      </c>
      <c r="Q205" s="49">
        <v>390000</v>
      </c>
      <c r="R205" s="49">
        <v>19825919</v>
      </c>
      <c r="S205" s="49">
        <v>301220</v>
      </c>
      <c r="T205" s="49">
        <v>1476066</v>
      </c>
      <c r="U205" s="49">
        <v>5310969</v>
      </c>
      <c r="V205" s="49">
        <v>1690016</v>
      </c>
      <c r="W205" s="49">
        <v>559166</v>
      </c>
      <c r="X205" s="49">
        <v>984765</v>
      </c>
    </row>
    <row r="206" spans="1:24" ht="12.75">
      <c r="A206" s="46">
        <v>6</v>
      </c>
      <c r="B206" s="46">
        <v>8</v>
      </c>
      <c r="C206" s="46">
        <v>10</v>
      </c>
      <c r="D206" s="41">
        <v>3</v>
      </c>
      <c r="E206" s="47"/>
      <c r="F206" s="48" t="s">
        <v>258</v>
      </c>
      <c r="G206" s="58" t="s">
        <v>442</v>
      </c>
      <c r="H206" s="49">
        <v>19068723.7</v>
      </c>
      <c r="I206" s="49">
        <v>269670.82</v>
      </c>
      <c r="J206" s="49">
        <v>0</v>
      </c>
      <c r="K206" s="49">
        <v>2787345.97</v>
      </c>
      <c r="L206" s="49">
        <v>0</v>
      </c>
      <c r="M206" s="49">
        <v>29000</v>
      </c>
      <c r="N206" s="49">
        <v>1944448</v>
      </c>
      <c r="O206" s="49">
        <v>220200</v>
      </c>
      <c r="P206" s="49">
        <v>5993910.91</v>
      </c>
      <c r="Q206" s="49">
        <v>83000</v>
      </c>
      <c r="R206" s="49">
        <v>5388963</v>
      </c>
      <c r="S206" s="49">
        <v>0</v>
      </c>
      <c r="T206" s="49">
        <v>58517</v>
      </c>
      <c r="U206" s="49">
        <v>1244009</v>
      </c>
      <c r="V206" s="49">
        <v>586000</v>
      </c>
      <c r="W206" s="49">
        <v>102000</v>
      </c>
      <c r="X206" s="49">
        <v>361659</v>
      </c>
    </row>
    <row r="207" spans="1:24" ht="12.75">
      <c r="A207" s="46">
        <v>6</v>
      </c>
      <c r="B207" s="46">
        <v>13</v>
      </c>
      <c r="C207" s="46">
        <v>4</v>
      </c>
      <c r="D207" s="41">
        <v>3</v>
      </c>
      <c r="E207" s="47"/>
      <c r="F207" s="48" t="s">
        <v>258</v>
      </c>
      <c r="G207" s="58" t="s">
        <v>443</v>
      </c>
      <c r="H207" s="49">
        <v>46911361.77</v>
      </c>
      <c r="I207" s="49">
        <v>286809.95</v>
      </c>
      <c r="J207" s="49">
        <v>0</v>
      </c>
      <c r="K207" s="49">
        <v>1269081.89</v>
      </c>
      <c r="L207" s="49">
        <v>0</v>
      </c>
      <c r="M207" s="49">
        <v>260210</v>
      </c>
      <c r="N207" s="49">
        <v>3879325.77</v>
      </c>
      <c r="O207" s="49">
        <v>254240</v>
      </c>
      <c r="P207" s="49">
        <v>17471219.51</v>
      </c>
      <c r="Q207" s="49">
        <v>316022</v>
      </c>
      <c r="R207" s="49">
        <v>16406259.73</v>
      </c>
      <c r="S207" s="49">
        <v>0</v>
      </c>
      <c r="T207" s="49">
        <v>838072</v>
      </c>
      <c r="U207" s="49">
        <v>3371618.38</v>
      </c>
      <c r="V207" s="49">
        <v>1042960.97</v>
      </c>
      <c r="W207" s="49">
        <v>609202</v>
      </c>
      <c r="X207" s="49">
        <v>906339.57</v>
      </c>
    </row>
    <row r="208" spans="1:24" ht="12.75">
      <c r="A208" s="46">
        <v>6</v>
      </c>
      <c r="B208" s="46">
        <v>17</v>
      </c>
      <c r="C208" s="46">
        <v>3</v>
      </c>
      <c r="D208" s="41">
        <v>3</v>
      </c>
      <c r="E208" s="47"/>
      <c r="F208" s="48" t="s">
        <v>258</v>
      </c>
      <c r="G208" s="58" t="s">
        <v>444</v>
      </c>
      <c r="H208" s="49">
        <v>36854642.73</v>
      </c>
      <c r="I208" s="49">
        <v>734579.58</v>
      </c>
      <c r="J208" s="49">
        <v>0</v>
      </c>
      <c r="K208" s="49">
        <v>4195813.84</v>
      </c>
      <c r="L208" s="49">
        <v>0</v>
      </c>
      <c r="M208" s="49">
        <v>0</v>
      </c>
      <c r="N208" s="49">
        <v>3893387.87</v>
      </c>
      <c r="O208" s="49">
        <v>406000</v>
      </c>
      <c r="P208" s="49">
        <v>10344034.15</v>
      </c>
      <c r="Q208" s="49">
        <v>225000</v>
      </c>
      <c r="R208" s="49">
        <v>9466638</v>
      </c>
      <c r="S208" s="49">
        <v>247790</v>
      </c>
      <c r="T208" s="49">
        <v>447471</v>
      </c>
      <c r="U208" s="49">
        <v>2068308.85</v>
      </c>
      <c r="V208" s="49">
        <v>3699244.44</v>
      </c>
      <c r="W208" s="49">
        <v>194000</v>
      </c>
      <c r="X208" s="49">
        <v>932375</v>
      </c>
    </row>
    <row r="209" spans="1:24" ht="12.75">
      <c r="A209" s="46">
        <v>6</v>
      </c>
      <c r="B209" s="46">
        <v>12</v>
      </c>
      <c r="C209" s="46">
        <v>6</v>
      </c>
      <c r="D209" s="41">
        <v>3</v>
      </c>
      <c r="E209" s="47"/>
      <c r="F209" s="48" t="s">
        <v>258</v>
      </c>
      <c r="G209" s="58" t="s">
        <v>445</v>
      </c>
      <c r="H209" s="49">
        <v>45940186.04</v>
      </c>
      <c r="I209" s="49">
        <v>332256.29</v>
      </c>
      <c r="J209" s="49">
        <v>0</v>
      </c>
      <c r="K209" s="49">
        <v>4440000</v>
      </c>
      <c r="L209" s="49">
        <v>300000</v>
      </c>
      <c r="M209" s="49">
        <v>1142500</v>
      </c>
      <c r="N209" s="49">
        <v>3480710.89</v>
      </c>
      <c r="O209" s="49">
        <v>379000</v>
      </c>
      <c r="P209" s="49">
        <v>14913134.86</v>
      </c>
      <c r="Q209" s="49">
        <v>190000</v>
      </c>
      <c r="R209" s="49">
        <v>12517500</v>
      </c>
      <c r="S209" s="49">
        <v>50400</v>
      </c>
      <c r="T209" s="49">
        <v>119951</v>
      </c>
      <c r="U209" s="49">
        <v>2753915</v>
      </c>
      <c r="V209" s="49">
        <v>1892915</v>
      </c>
      <c r="W209" s="49">
        <v>2558871</v>
      </c>
      <c r="X209" s="49">
        <v>869032</v>
      </c>
    </row>
    <row r="210" spans="1:24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258</v>
      </c>
      <c r="G210" s="58" t="s">
        <v>446</v>
      </c>
      <c r="H210" s="49">
        <v>69068015.83</v>
      </c>
      <c r="I210" s="49">
        <v>297657.1</v>
      </c>
      <c r="J210" s="49">
        <v>0</v>
      </c>
      <c r="K210" s="49">
        <v>6994465.77</v>
      </c>
      <c r="L210" s="49">
        <v>0</v>
      </c>
      <c r="M210" s="49">
        <v>1419000</v>
      </c>
      <c r="N210" s="49">
        <v>5182539.79</v>
      </c>
      <c r="O210" s="49">
        <v>449106.01</v>
      </c>
      <c r="P210" s="49">
        <v>24614143.23</v>
      </c>
      <c r="Q210" s="49">
        <v>375000</v>
      </c>
      <c r="R210" s="49">
        <v>19317085</v>
      </c>
      <c r="S210" s="49">
        <v>0</v>
      </c>
      <c r="T210" s="49">
        <v>2093099</v>
      </c>
      <c r="U210" s="49">
        <v>4676743.12</v>
      </c>
      <c r="V210" s="49">
        <v>1261182.49</v>
      </c>
      <c r="W210" s="49">
        <v>917913</v>
      </c>
      <c r="X210" s="49">
        <v>1470081.32</v>
      </c>
    </row>
    <row r="211" spans="1:24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258</v>
      </c>
      <c r="G211" s="58" t="s">
        <v>447</v>
      </c>
      <c r="H211" s="49">
        <v>27091858.67</v>
      </c>
      <c r="I211" s="49">
        <v>1894558.27</v>
      </c>
      <c r="J211" s="49">
        <v>430080</v>
      </c>
      <c r="K211" s="49">
        <v>3009731.45</v>
      </c>
      <c r="L211" s="49">
        <v>0</v>
      </c>
      <c r="M211" s="49">
        <v>166000</v>
      </c>
      <c r="N211" s="49">
        <v>2115605.45</v>
      </c>
      <c r="O211" s="49">
        <v>176210</v>
      </c>
      <c r="P211" s="49">
        <v>7111665.25</v>
      </c>
      <c r="Q211" s="49">
        <v>69000</v>
      </c>
      <c r="R211" s="49">
        <v>8814156</v>
      </c>
      <c r="S211" s="49">
        <v>114319.6</v>
      </c>
      <c r="T211" s="49">
        <v>401036</v>
      </c>
      <c r="U211" s="49">
        <v>1215994.65</v>
      </c>
      <c r="V211" s="49">
        <v>1107986</v>
      </c>
      <c r="W211" s="49">
        <v>113700</v>
      </c>
      <c r="X211" s="49">
        <v>351816</v>
      </c>
    </row>
    <row r="212" spans="1:24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258</v>
      </c>
      <c r="G212" s="58" t="s">
        <v>448</v>
      </c>
      <c r="H212" s="49">
        <v>34507030.14</v>
      </c>
      <c r="I212" s="49">
        <v>329325.79</v>
      </c>
      <c r="J212" s="49">
        <v>104772</v>
      </c>
      <c r="K212" s="49">
        <v>2285200</v>
      </c>
      <c r="L212" s="49">
        <v>153000</v>
      </c>
      <c r="M212" s="49">
        <v>197621</v>
      </c>
      <c r="N212" s="49">
        <v>4066935.12</v>
      </c>
      <c r="O212" s="49">
        <v>540000</v>
      </c>
      <c r="P212" s="49">
        <v>11809627.23</v>
      </c>
      <c r="Q212" s="49">
        <v>165000</v>
      </c>
      <c r="R212" s="49">
        <v>10706051</v>
      </c>
      <c r="S212" s="49">
        <v>22686</v>
      </c>
      <c r="T212" s="49">
        <v>347643</v>
      </c>
      <c r="U212" s="49">
        <v>2299031</v>
      </c>
      <c r="V212" s="49">
        <v>1091000</v>
      </c>
      <c r="W212" s="49">
        <v>197080</v>
      </c>
      <c r="X212" s="49">
        <v>192058</v>
      </c>
    </row>
    <row r="213" spans="1:24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258</v>
      </c>
      <c r="G213" s="58" t="s">
        <v>449</v>
      </c>
      <c r="H213" s="49">
        <v>23647739.98</v>
      </c>
      <c r="I213" s="49">
        <v>463421.14</v>
      </c>
      <c r="J213" s="49">
        <v>0</v>
      </c>
      <c r="K213" s="49">
        <v>917234.01</v>
      </c>
      <c r="L213" s="49">
        <v>0</v>
      </c>
      <c r="M213" s="49">
        <v>443300</v>
      </c>
      <c r="N213" s="49">
        <v>2152850.4</v>
      </c>
      <c r="O213" s="49">
        <v>192700</v>
      </c>
      <c r="P213" s="49">
        <v>9464941.89</v>
      </c>
      <c r="Q213" s="49">
        <v>124000</v>
      </c>
      <c r="R213" s="49">
        <v>7317156.6</v>
      </c>
      <c r="S213" s="49">
        <v>0</v>
      </c>
      <c r="T213" s="49">
        <v>120895</v>
      </c>
      <c r="U213" s="49">
        <v>1029375</v>
      </c>
      <c r="V213" s="49">
        <v>797263</v>
      </c>
      <c r="W213" s="49">
        <v>184200</v>
      </c>
      <c r="X213" s="49">
        <v>440402.94</v>
      </c>
    </row>
    <row r="214" spans="1:24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258</v>
      </c>
      <c r="G214" s="58" t="s">
        <v>450</v>
      </c>
      <c r="H214" s="49">
        <v>21059510.52</v>
      </c>
      <c r="I214" s="49">
        <v>559900.3</v>
      </c>
      <c r="J214" s="49">
        <v>88239.93</v>
      </c>
      <c r="K214" s="49">
        <v>1207560.43</v>
      </c>
      <c r="L214" s="49">
        <v>9546</v>
      </c>
      <c r="M214" s="49">
        <v>197915.72</v>
      </c>
      <c r="N214" s="49">
        <v>2551611.88</v>
      </c>
      <c r="O214" s="49">
        <v>191435</v>
      </c>
      <c r="P214" s="49">
        <v>8026738.32</v>
      </c>
      <c r="Q214" s="49">
        <v>70000</v>
      </c>
      <c r="R214" s="49">
        <v>5847305</v>
      </c>
      <c r="S214" s="49">
        <v>0</v>
      </c>
      <c r="T214" s="49">
        <v>78824</v>
      </c>
      <c r="U214" s="49">
        <v>1434234.94</v>
      </c>
      <c r="V214" s="49">
        <v>344100</v>
      </c>
      <c r="W214" s="49">
        <v>149100</v>
      </c>
      <c r="X214" s="49">
        <v>302999</v>
      </c>
    </row>
    <row r="215" spans="1:24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258</v>
      </c>
      <c r="G215" s="58" t="s">
        <v>451</v>
      </c>
      <c r="H215" s="49">
        <v>30770844.49</v>
      </c>
      <c r="I215" s="49">
        <v>779882.29</v>
      </c>
      <c r="J215" s="49">
        <v>0</v>
      </c>
      <c r="K215" s="49">
        <v>2409037</v>
      </c>
      <c r="L215" s="49">
        <v>400</v>
      </c>
      <c r="M215" s="49">
        <v>100708</v>
      </c>
      <c r="N215" s="49">
        <v>4556632.28</v>
      </c>
      <c r="O215" s="49">
        <v>278364</v>
      </c>
      <c r="P215" s="49">
        <v>10819103.3</v>
      </c>
      <c r="Q215" s="49">
        <v>92000</v>
      </c>
      <c r="R215" s="49">
        <v>8912628</v>
      </c>
      <c r="S215" s="49">
        <v>16400</v>
      </c>
      <c r="T215" s="49">
        <v>226869</v>
      </c>
      <c r="U215" s="49">
        <v>1050418</v>
      </c>
      <c r="V215" s="49">
        <v>803651</v>
      </c>
      <c r="W215" s="49">
        <v>198000</v>
      </c>
      <c r="X215" s="49">
        <v>526751.62</v>
      </c>
    </row>
    <row r="216" spans="1:24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258</v>
      </c>
      <c r="G216" s="58" t="s">
        <v>452</v>
      </c>
      <c r="H216" s="49">
        <v>25074919.79</v>
      </c>
      <c r="I216" s="49">
        <v>55121.07</v>
      </c>
      <c r="J216" s="49">
        <v>0</v>
      </c>
      <c r="K216" s="49">
        <v>2047285.11</v>
      </c>
      <c r="L216" s="49">
        <v>99271.71</v>
      </c>
      <c r="M216" s="49">
        <v>254915</v>
      </c>
      <c r="N216" s="49">
        <v>3005417.4</v>
      </c>
      <c r="O216" s="49">
        <v>532816.12</v>
      </c>
      <c r="P216" s="49">
        <v>6893819.54</v>
      </c>
      <c r="Q216" s="49">
        <v>173600</v>
      </c>
      <c r="R216" s="49">
        <v>6588416.5</v>
      </c>
      <c r="S216" s="49">
        <v>65353.4</v>
      </c>
      <c r="T216" s="49">
        <v>433585.24</v>
      </c>
      <c r="U216" s="49">
        <v>2721197.94</v>
      </c>
      <c r="V216" s="49">
        <v>1145230.47</v>
      </c>
      <c r="W216" s="49">
        <v>244580.27</v>
      </c>
      <c r="X216" s="49">
        <v>814310.02</v>
      </c>
    </row>
    <row r="217" spans="1:24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453</v>
      </c>
      <c r="G217" s="58" t="s">
        <v>454</v>
      </c>
      <c r="H217" s="49">
        <v>265840825.1</v>
      </c>
      <c r="I217" s="49">
        <v>11151.17</v>
      </c>
      <c r="J217" s="49">
        <v>0</v>
      </c>
      <c r="K217" s="49">
        <v>20109648.86</v>
      </c>
      <c r="L217" s="49">
        <v>23000</v>
      </c>
      <c r="M217" s="49">
        <v>2397939</v>
      </c>
      <c r="N217" s="49">
        <v>17345363.64</v>
      </c>
      <c r="O217" s="49">
        <v>13692532</v>
      </c>
      <c r="P217" s="49">
        <v>117946505.43</v>
      </c>
      <c r="Q217" s="49">
        <v>1239815</v>
      </c>
      <c r="R217" s="49">
        <v>49907837</v>
      </c>
      <c r="S217" s="49">
        <v>3239214</v>
      </c>
      <c r="T217" s="49">
        <v>6369743</v>
      </c>
      <c r="U217" s="49">
        <v>15093800</v>
      </c>
      <c r="V217" s="49">
        <v>8313000</v>
      </c>
      <c r="W217" s="49">
        <v>3966000</v>
      </c>
      <c r="X217" s="49">
        <v>6185276</v>
      </c>
    </row>
    <row r="218" spans="1:24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453</v>
      </c>
      <c r="G218" s="58" t="s">
        <v>455</v>
      </c>
      <c r="H218" s="49">
        <v>307276433.7</v>
      </c>
      <c r="I218" s="49">
        <v>12640.62</v>
      </c>
      <c r="J218" s="49">
        <v>0</v>
      </c>
      <c r="K218" s="49">
        <v>18682975.53</v>
      </c>
      <c r="L218" s="49">
        <v>16000</v>
      </c>
      <c r="M218" s="49">
        <v>3786487.75</v>
      </c>
      <c r="N218" s="49">
        <v>16055531.83</v>
      </c>
      <c r="O218" s="49">
        <v>9040481.82</v>
      </c>
      <c r="P218" s="49">
        <v>129363455.98</v>
      </c>
      <c r="Q218" s="49">
        <v>2257021</v>
      </c>
      <c r="R218" s="49">
        <v>58795419.07</v>
      </c>
      <c r="S218" s="49">
        <v>3699641.24</v>
      </c>
      <c r="T218" s="49">
        <v>17705729</v>
      </c>
      <c r="U218" s="49">
        <v>22952963.61</v>
      </c>
      <c r="V218" s="49">
        <v>6849355</v>
      </c>
      <c r="W218" s="49">
        <v>5383736</v>
      </c>
      <c r="X218" s="49">
        <v>12674995.25</v>
      </c>
    </row>
    <row r="219" spans="1:24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453</v>
      </c>
      <c r="G219" s="58" t="s">
        <v>456</v>
      </c>
      <c r="H219" s="49">
        <v>1894171050</v>
      </c>
      <c r="I219" s="49">
        <v>49039</v>
      </c>
      <c r="J219" s="49">
        <v>0</v>
      </c>
      <c r="K219" s="49">
        <v>372161544</v>
      </c>
      <c r="L219" s="49">
        <v>8417159</v>
      </c>
      <c r="M219" s="49">
        <v>32310930</v>
      </c>
      <c r="N219" s="49">
        <v>119907805</v>
      </c>
      <c r="O219" s="49">
        <v>36312994</v>
      </c>
      <c r="P219" s="49">
        <v>569821761</v>
      </c>
      <c r="Q219" s="49">
        <v>18581336</v>
      </c>
      <c r="R219" s="49">
        <v>334219668</v>
      </c>
      <c r="S219" s="49">
        <v>27038323</v>
      </c>
      <c r="T219" s="49">
        <v>64568366</v>
      </c>
      <c r="U219" s="49">
        <v>119264997</v>
      </c>
      <c r="V219" s="49">
        <v>75647690</v>
      </c>
      <c r="W219" s="49">
        <v>62081060</v>
      </c>
      <c r="X219" s="49">
        <v>53788378</v>
      </c>
    </row>
    <row r="220" spans="1:24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453</v>
      </c>
      <c r="G220" s="58" t="s">
        <v>457</v>
      </c>
      <c r="H220" s="49">
        <v>354795977.01</v>
      </c>
      <c r="I220" s="49">
        <v>14678.98</v>
      </c>
      <c r="J220" s="49">
        <v>0</v>
      </c>
      <c r="K220" s="49">
        <v>31714078</v>
      </c>
      <c r="L220" s="49">
        <v>998796</v>
      </c>
      <c r="M220" s="49">
        <v>4959391</v>
      </c>
      <c r="N220" s="49">
        <v>19091358.46</v>
      </c>
      <c r="O220" s="49">
        <v>12765588</v>
      </c>
      <c r="P220" s="49">
        <v>134988179.57</v>
      </c>
      <c r="Q220" s="49">
        <v>9035630</v>
      </c>
      <c r="R220" s="49">
        <v>59513992</v>
      </c>
      <c r="S220" s="49">
        <v>8870455</v>
      </c>
      <c r="T220" s="49">
        <v>13107956</v>
      </c>
      <c r="U220" s="49">
        <v>21445293</v>
      </c>
      <c r="V220" s="49">
        <v>13820860</v>
      </c>
      <c r="W220" s="49">
        <v>15114422</v>
      </c>
      <c r="X220" s="49">
        <v>9355299</v>
      </c>
    </row>
    <row r="221" spans="1:24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458</v>
      </c>
      <c r="G221" s="58" t="s">
        <v>459</v>
      </c>
      <c r="H221" s="49">
        <v>93033031.49</v>
      </c>
      <c r="I221" s="49">
        <v>50000</v>
      </c>
      <c r="J221" s="49">
        <v>0</v>
      </c>
      <c r="K221" s="49">
        <v>15728179</v>
      </c>
      <c r="L221" s="49">
        <v>110347</v>
      </c>
      <c r="M221" s="49">
        <v>280807</v>
      </c>
      <c r="N221" s="49">
        <v>11116090.88</v>
      </c>
      <c r="O221" s="49">
        <v>130230</v>
      </c>
      <c r="P221" s="49">
        <v>20218660.33</v>
      </c>
      <c r="Q221" s="49">
        <v>6861271.87</v>
      </c>
      <c r="R221" s="49">
        <v>22914247</v>
      </c>
      <c r="S221" s="49">
        <v>4464204</v>
      </c>
      <c r="T221" s="49">
        <v>4153383.77</v>
      </c>
      <c r="U221" s="49">
        <v>24930.08</v>
      </c>
      <c r="V221" s="49">
        <v>738500</v>
      </c>
      <c r="W221" s="49">
        <v>100000</v>
      </c>
      <c r="X221" s="49">
        <v>6142180.56</v>
      </c>
    </row>
    <row r="222" spans="1:24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458</v>
      </c>
      <c r="G222" s="58" t="s">
        <v>460</v>
      </c>
      <c r="H222" s="49">
        <v>112798533.78</v>
      </c>
      <c r="I222" s="49">
        <v>3000</v>
      </c>
      <c r="J222" s="49">
        <v>0</v>
      </c>
      <c r="K222" s="49">
        <v>29606829</v>
      </c>
      <c r="L222" s="49">
        <v>21000</v>
      </c>
      <c r="M222" s="49">
        <v>566036</v>
      </c>
      <c r="N222" s="49">
        <v>10844245</v>
      </c>
      <c r="O222" s="49">
        <v>4472000</v>
      </c>
      <c r="P222" s="49">
        <v>33950410.78</v>
      </c>
      <c r="Q222" s="49">
        <v>2195000</v>
      </c>
      <c r="R222" s="49">
        <v>16613986</v>
      </c>
      <c r="S222" s="49">
        <v>3629081</v>
      </c>
      <c r="T222" s="49">
        <v>5292027</v>
      </c>
      <c r="U222" s="49">
        <v>463207</v>
      </c>
      <c r="V222" s="49">
        <v>851000</v>
      </c>
      <c r="W222" s="49">
        <v>65500</v>
      </c>
      <c r="X222" s="49">
        <v>4225212</v>
      </c>
    </row>
    <row r="223" spans="1:24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458</v>
      </c>
      <c r="G223" s="58" t="s">
        <v>461</v>
      </c>
      <c r="H223" s="49">
        <v>76510453.87</v>
      </c>
      <c r="I223" s="49">
        <v>538489</v>
      </c>
      <c r="J223" s="49">
        <v>0</v>
      </c>
      <c r="K223" s="49">
        <v>24551143</v>
      </c>
      <c r="L223" s="49">
        <v>4000</v>
      </c>
      <c r="M223" s="49">
        <v>437239</v>
      </c>
      <c r="N223" s="49">
        <v>8248313</v>
      </c>
      <c r="O223" s="49">
        <v>4300</v>
      </c>
      <c r="P223" s="49">
        <v>5174055.87</v>
      </c>
      <c r="Q223" s="49">
        <v>6084000</v>
      </c>
      <c r="R223" s="49">
        <v>16660953</v>
      </c>
      <c r="S223" s="49">
        <v>3674734</v>
      </c>
      <c r="T223" s="49">
        <v>7926420</v>
      </c>
      <c r="U223" s="49">
        <v>63800</v>
      </c>
      <c r="V223" s="49">
        <v>228955</v>
      </c>
      <c r="W223" s="49">
        <v>54200</v>
      </c>
      <c r="X223" s="49">
        <v>2859852</v>
      </c>
    </row>
    <row r="224" spans="1:24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458</v>
      </c>
      <c r="G224" s="58" t="s">
        <v>462</v>
      </c>
      <c r="H224" s="49">
        <v>63784690.95</v>
      </c>
      <c r="I224" s="49">
        <v>11000</v>
      </c>
      <c r="J224" s="49">
        <v>0</v>
      </c>
      <c r="K224" s="49">
        <v>17866681.67</v>
      </c>
      <c r="L224" s="49">
        <v>8000</v>
      </c>
      <c r="M224" s="49">
        <v>296603</v>
      </c>
      <c r="N224" s="49">
        <v>5625240.56</v>
      </c>
      <c r="O224" s="49">
        <v>4102000</v>
      </c>
      <c r="P224" s="49">
        <v>18082163.05</v>
      </c>
      <c r="Q224" s="49">
        <v>3394000</v>
      </c>
      <c r="R224" s="49">
        <v>4248345</v>
      </c>
      <c r="S224" s="49">
        <v>1979202.6</v>
      </c>
      <c r="T224" s="49">
        <v>4376515</v>
      </c>
      <c r="U224" s="49">
        <v>100000</v>
      </c>
      <c r="V224" s="49">
        <v>1401413.55</v>
      </c>
      <c r="W224" s="49">
        <v>67000</v>
      </c>
      <c r="X224" s="49">
        <v>2226526.52</v>
      </c>
    </row>
    <row r="225" spans="1:24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458</v>
      </c>
      <c r="G225" s="58" t="s">
        <v>463</v>
      </c>
      <c r="H225" s="49">
        <v>47378558.95</v>
      </c>
      <c r="I225" s="49">
        <v>0</v>
      </c>
      <c r="J225" s="49">
        <v>0</v>
      </c>
      <c r="K225" s="49">
        <v>10024981.06</v>
      </c>
      <c r="L225" s="49">
        <v>0</v>
      </c>
      <c r="M225" s="49">
        <v>284875.31</v>
      </c>
      <c r="N225" s="49">
        <v>4152340.67</v>
      </c>
      <c r="O225" s="49">
        <v>3938015.9</v>
      </c>
      <c r="P225" s="49">
        <v>9576936.02</v>
      </c>
      <c r="Q225" s="49">
        <v>3768262.84</v>
      </c>
      <c r="R225" s="49">
        <v>8278594.98</v>
      </c>
      <c r="S225" s="49">
        <v>1490070</v>
      </c>
      <c r="T225" s="49">
        <v>2413196</v>
      </c>
      <c r="U225" s="49">
        <v>137174</v>
      </c>
      <c r="V225" s="49">
        <v>83400</v>
      </c>
      <c r="W225" s="49">
        <v>64500</v>
      </c>
      <c r="X225" s="49">
        <v>3166212.17</v>
      </c>
    </row>
    <row r="226" spans="1:24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458</v>
      </c>
      <c r="G226" s="58" t="s">
        <v>464</v>
      </c>
      <c r="H226" s="49">
        <v>74293907.72</v>
      </c>
      <c r="I226" s="49">
        <v>139197</v>
      </c>
      <c r="J226" s="49">
        <v>0</v>
      </c>
      <c r="K226" s="49">
        <v>12138965</v>
      </c>
      <c r="L226" s="49">
        <v>0</v>
      </c>
      <c r="M226" s="49">
        <v>174310</v>
      </c>
      <c r="N226" s="49">
        <v>5442439</v>
      </c>
      <c r="O226" s="49">
        <v>3746673</v>
      </c>
      <c r="P226" s="49">
        <v>17961810.72</v>
      </c>
      <c r="Q226" s="49">
        <v>3038000</v>
      </c>
      <c r="R226" s="49">
        <v>23403137</v>
      </c>
      <c r="S226" s="49">
        <v>1957198</v>
      </c>
      <c r="T226" s="49">
        <v>3554256</v>
      </c>
      <c r="U226" s="49">
        <v>58500</v>
      </c>
      <c r="V226" s="49">
        <v>784920</v>
      </c>
      <c r="W226" s="49">
        <v>49300</v>
      </c>
      <c r="X226" s="49">
        <v>1845202</v>
      </c>
    </row>
    <row r="227" spans="1:24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458</v>
      </c>
      <c r="G227" s="58" t="s">
        <v>465</v>
      </c>
      <c r="H227" s="49">
        <v>96174155.52</v>
      </c>
      <c r="I227" s="49">
        <v>10000</v>
      </c>
      <c r="J227" s="49">
        <v>0</v>
      </c>
      <c r="K227" s="49">
        <v>12235852.67</v>
      </c>
      <c r="L227" s="49">
        <v>20000</v>
      </c>
      <c r="M227" s="49">
        <v>191035</v>
      </c>
      <c r="N227" s="49">
        <v>9372832.35</v>
      </c>
      <c r="O227" s="49">
        <v>4477964</v>
      </c>
      <c r="P227" s="49">
        <v>32286080.48</v>
      </c>
      <c r="Q227" s="49">
        <v>4570870</v>
      </c>
      <c r="R227" s="49">
        <v>21809622.75</v>
      </c>
      <c r="S227" s="49">
        <v>2812096.08</v>
      </c>
      <c r="T227" s="49">
        <v>4673125.96</v>
      </c>
      <c r="U227" s="49">
        <v>46746</v>
      </c>
      <c r="V227" s="49">
        <v>247000</v>
      </c>
      <c r="W227" s="49">
        <v>160000</v>
      </c>
      <c r="X227" s="49">
        <v>3260930.23</v>
      </c>
    </row>
    <row r="228" spans="1:24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458</v>
      </c>
      <c r="G228" s="58" t="s">
        <v>466</v>
      </c>
      <c r="H228" s="49">
        <v>75620692.43</v>
      </c>
      <c r="I228" s="49">
        <v>39735</v>
      </c>
      <c r="J228" s="49">
        <v>280168</v>
      </c>
      <c r="K228" s="49">
        <v>4495113</v>
      </c>
      <c r="L228" s="49">
        <v>0</v>
      </c>
      <c r="M228" s="49">
        <v>198990</v>
      </c>
      <c r="N228" s="49">
        <v>14458692</v>
      </c>
      <c r="O228" s="49">
        <v>4345000</v>
      </c>
      <c r="P228" s="49">
        <v>19912280.43</v>
      </c>
      <c r="Q228" s="49">
        <v>3495000</v>
      </c>
      <c r="R228" s="49">
        <v>11413335</v>
      </c>
      <c r="S228" s="49">
        <v>3789660</v>
      </c>
      <c r="T228" s="49">
        <v>7139497</v>
      </c>
      <c r="U228" s="49">
        <v>0</v>
      </c>
      <c r="V228" s="49">
        <v>98415</v>
      </c>
      <c r="W228" s="49">
        <v>45500</v>
      </c>
      <c r="X228" s="49">
        <v>5909307</v>
      </c>
    </row>
    <row r="229" spans="1:24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458</v>
      </c>
      <c r="G229" s="58" t="s">
        <v>467</v>
      </c>
      <c r="H229" s="49">
        <v>131217419.63</v>
      </c>
      <c r="I229" s="49">
        <v>19000</v>
      </c>
      <c r="J229" s="49">
        <v>0</v>
      </c>
      <c r="K229" s="49">
        <v>38246206.88</v>
      </c>
      <c r="L229" s="49">
        <v>0</v>
      </c>
      <c r="M229" s="49">
        <v>1786184.58</v>
      </c>
      <c r="N229" s="49">
        <v>15984356.77</v>
      </c>
      <c r="O229" s="49">
        <v>287000</v>
      </c>
      <c r="P229" s="49">
        <v>31371693.78</v>
      </c>
      <c r="Q229" s="49">
        <v>4507684</v>
      </c>
      <c r="R229" s="49">
        <v>20356154.44</v>
      </c>
      <c r="S229" s="49">
        <v>3496680.31</v>
      </c>
      <c r="T229" s="49">
        <v>7263398.9</v>
      </c>
      <c r="U229" s="49">
        <v>206586.15</v>
      </c>
      <c r="V229" s="49">
        <v>329900</v>
      </c>
      <c r="W229" s="49">
        <v>87182</v>
      </c>
      <c r="X229" s="49">
        <v>7275391.82</v>
      </c>
    </row>
    <row r="230" spans="1:24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458</v>
      </c>
      <c r="G230" s="58" t="s">
        <v>468</v>
      </c>
      <c r="H230" s="49">
        <v>50751735</v>
      </c>
      <c r="I230" s="49">
        <v>10000</v>
      </c>
      <c r="J230" s="49">
        <v>0</v>
      </c>
      <c r="K230" s="49">
        <v>6955589</v>
      </c>
      <c r="L230" s="49">
        <v>5000</v>
      </c>
      <c r="M230" s="49">
        <v>527858</v>
      </c>
      <c r="N230" s="49">
        <v>6583340</v>
      </c>
      <c r="O230" s="49">
        <v>3699000</v>
      </c>
      <c r="P230" s="49">
        <v>14517434</v>
      </c>
      <c r="Q230" s="49">
        <v>1363000</v>
      </c>
      <c r="R230" s="49">
        <v>4691336</v>
      </c>
      <c r="S230" s="49">
        <v>2290889</v>
      </c>
      <c r="T230" s="49">
        <v>6074062</v>
      </c>
      <c r="U230" s="49">
        <v>43000</v>
      </c>
      <c r="V230" s="49">
        <v>335000</v>
      </c>
      <c r="W230" s="49">
        <v>958029</v>
      </c>
      <c r="X230" s="49">
        <v>2698198</v>
      </c>
    </row>
    <row r="231" spans="1:24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458</v>
      </c>
      <c r="G231" s="58" t="s">
        <v>469</v>
      </c>
      <c r="H231" s="49">
        <v>99474446.33</v>
      </c>
      <c r="I231" s="49">
        <v>0</v>
      </c>
      <c r="J231" s="49">
        <v>0</v>
      </c>
      <c r="K231" s="49">
        <v>16956275</v>
      </c>
      <c r="L231" s="49">
        <v>8000</v>
      </c>
      <c r="M231" s="49">
        <v>2926125</v>
      </c>
      <c r="N231" s="49">
        <v>9124310.85</v>
      </c>
      <c r="O231" s="49">
        <v>4293105</v>
      </c>
      <c r="P231" s="49">
        <v>36194766.84</v>
      </c>
      <c r="Q231" s="49">
        <v>3088600</v>
      </c>
      <c r="R231" s="49">
        <v>11301663.54</v>
      </c>
      <c r="S231" s="49">
        <v>2893621.4</v>
      </c>
      <c r="T231" s="49">
        <v>7157054.24</v>
      </c>
      <c r="U231" s="49">
        <v>65590</v>
      </c>
      <c r="V231" s="49">
        <v>1103674.2</v>
      </c>
      <c r="W231" s="49">
        <v>92000</v>
      </c>
      <c r="X231" s="49">
        <v>4269660.26</v>
      </c>
    </row>
    <row r="232" spans="1:24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458</v>
      </c>
      <c r="G232" s="58" t="s">
        <v>470</v>
      </c>
      <c r="H232" s="49">
        <v>51251144.67</v>
      </c>
      <c r="I232" s="49">
        <v>0</v>
      </c>
      <c r="J232" s="49">
        <v>0</v>
      </c>
      <c r="K232" s="49">
        <v>10519313</v>
      </c>
      <c r="L232" s="49">
        <v>913043</v>
      </c>
      <c r="M232" s="49">
        <v>2744266</v>
      </c>
      <c r="N232" s="49">
        <v>5706573</v>
      </c>
      <c r="O232" s="49">
        <v>4219300</v>
      </c>
      <c r="P232" s="49">
        <v>12560894.67</v>
      </c>
      <c r="Q232" s="49">
        <v>2314000</v>
      </c>
      <c r="R232" s="49">
        <v>3979818</v>
      </c>
      <c r="S232" s="49">
        <v>1644789</v>
      </c>
      <c r="T232" s="49">
        <v>3924648</v>
      </c>
      <c r="U232" s="49">
        <v>43000</v>
      </c>
      <c r="V232" s="49">
        <v>331154</v>
      </c>
      <c r="W232" s="49">
        <v>109607</v>
      </c>
      <c r="X232" s="49">
        <v>2240739</v>
      </c>
    </row>
    <row r="233" spans="1:24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458</v>
      </c>
      <c r="G233" s="58" t="s">
        <v>471</v>
      </c>
      <c r="H233" s="49">
        <v>32616942.86</v>
      </c>
      <c r="I233" s="49">
        <v>7500</v>
      </c>
      <c r="J233" s="49">
        <v>0</v>
      </c>
      <c r="K233" s="49">
        <v>6101738.78</v>
      </c>
      <c r="L233" s="49">
        <v>0</v>
      </c>
      <c r="M233" s="49">
        <v>415939</v>
      </c>
      <c r="N233" s="49">
        <v>3905963.09</v>
      </c>
      <c r="O233" s="49">
        <v>3514000</v>
      </c>
      <c r="P233" s="49">
        <v>6147613</v>
      </c>
      <c r="Q233" s="49">
        <v>2061000</v>
      </c>
      <c r="R233" s="49">
        <v>4751078.83</v>
      </c>
      <c r="S233" s="49">
        <v>1289376.14</v>
      </c>
      <c r="T233" s="49">
        <v>1028779</v>
      </c>
      <c r="U233" s="49">
        <v>59217.82</v>
      </c>
      <c r="V233" s="49">
        <v>202975</v>
      </c>
      <c r="W233" s="49">
        <v>25000</v>
      </c>
      <c r="X233" s="49">
        <v>3106762.2</v>
      </c>
    </row>
    <row r="234" spans="1:24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458</v>
      </c>
      <c r="G234" s="58" t="s">
        <v>472</v>
      </c>
      <c r="H234" s="49">
        <v>112451832.14</v>
      </c>
      <c r="I234" s="49">
        <v>20000</v>
      </c>
      <c r="J234" s="49">
        <v>0</v>
      </c>
      <c r="K234" s="49">
        <v>13634866</v>
      </c>
      <c r="L234" s="49">
        <v>15000</v>
      </c>
      <c r="M234" s="49">
        <v>1369809</v>
      </c>
      <c r="N234" s="49">
        <v>12832524</v>
      </c>
      <c r="O234" s="49">
        <v>5724100</v>
      </c>
      <c r="P234" s="49">
        <v>38708371.14</v>
      </c>
      <c r="Q234" s="49">
        <v>4228000</v>
      </c>
      <c r="R234" s="49">
        <v>7407672</v>
      </c>
      <c r="S234" s="49">
        <v>3083302</v>
      </c>
      <c r="T234" s="49">
        <v>17398584</v>
      </c>
      <c r="U234" s="49">
        <v>1500000</v>
      </c>
      <c r="V234" s="49">
        <v>430300</v>
      </c>
      <c r="W234" s="49">
        <v>111700</v>
      </c>
      <c r="X234" s="49">
        <v>5987604</v>
      </c>
    </row>
    <row r="235" spans="1:24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458</v>
      </c>
      <c r="G235" s="58" t="s">
        <v>473</v>
      </c>
      <c r="H235" s="49">
        <v>52666357.11</v>
      </c>
      <c r="I235" s="49">
        <v>8000</v>
      </c>
      <c r="J235" s="49">
        <v>0</v>
      </c>
      <c r="K235" s="49">
        <v>8331526</v>
      </c>
      <c r="L235" s="49">
        <v>73500</v>
      </c>
      <c r="M235" s="49">
        <v>221071</v>
      </c>
      <c r="N235" s="49">
        <v>5275000</v>
      </c>
      <c r="O235" s="49">
        <v>3705000</v>
      </c>
      <c r="P235" s="49">
        <v>19602591.11</v>
      </c>
      <c r="Q235" s="49">
        <v>2420000</v>
      </c>
      <c r="R235" s="49">
        <v>3933247</v>
      </c>
      <c r="S235" s="49">
        <v>2483800</v>
      </c>
      <c r="T235" s="49">
        <v>4117091</v>
      </c>
      <c r="U235" s="49">
        <v>121000</v>
      </c>
      <c r="V235" s="49">
        <v>132000</v>
      </c>
      <c r="W235" s="49">
        <v>100000</v>
      </c>
      <c r="X235" s="49">
        <v>2142531</v>
      </c>
    </row>
    <row r="236" spans="1:24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458</v>
      </c>
      <c r="G236" s="58" t="s">
        <v>474</v>
      </c>
      <c r="H236" s="49">
        <v>60172766</v>
      </c>
      <c r="I236" s="49">
        <v>5000</v>
      </c>
      <c r="J236" s="49">
        <v>0</v>
      </c>
      <c r="K236" s="49">
        <v>13236854</v>
      </c>
      <c r="L236" s="49">
        <v>0</v>
      </c>
      <c r="M236" s="49">
        <v>709564</v>
      </c>
      <c r="N236" s="49">
        <v>5822258</v>
      </c>
      <c r="O236" s="49">
        <v>4060301</v>
      </c>
      <c r="P236" s="49">
        <v>19272670</v>
      </c>
      <c r="Q236" s="49">
        <v>2123500</v>
      </c>
      <c r="R236" s="49">
        <v>5813853</v>
      </c>
      <c r="S236" s="49">
        <v>1828156</v>
      </c>
      <c r="T236" s="49">
        <v>3189180</v>
      </c>
      <c r="U236" s="49">
        <v>99300</v>
      </c>
      <c r="V236" s="49">
        <v>97000</v>
      </c>
      <c r="W236" s="49">
        <v>957000</v>
      </c>
      <c r="X236" s="49">
        <v>2958130</v>
      </c>
    </row>
    <row r="237" spans="1:24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458</v>
      </c>
      <c r="G237" s="58" t="s">
        <v>475</v>
      </c>
      <c r="H237" s="49">
        <v>74110822.99</v>
      </c>
      <c r="I237" s="49">
        <v>5000</v>
      </c>
      <c r="J237" s="49">
        <v>0</v>
      </c>
      <c r="K237" s="49">
        <v>10842188</v>
      </c>
      <c r="L237" s="49">
        <v>3000</v>
      </c>
      <c r="M237" s="49">
        <v>711976</v>
      </c>
      <c r="N237" s="49">
        <v>7463520</v>
      </c>
      <c r="O237" s="49">
        <v>4812000</v>
      </c>
      <c r="P237" s="49">
        <v>21987813.99</v>
      </c>
      <c r="Q237" s="49">
        <v>2474000</v>
      </c>
      <c r="R237" s="49">
        <v>16124280</v>
      </c>
      <c r="S237" s="49">
        <v>2594005</v>
      </c>
      <c r="T237" s="49">
        <v>4728866</v>
      </c>
      <c r="U237" s="49">
        <v>151500</v>
      </c>
      <c r="V237" s="49">
        <v>125500</v>
      </c>
      <c r="W237" s="49">
        <v>86000</v>
      </c>
      <c r="X237" s="49">
        <v>2001174</v>
      </c>
    </row>
    <row r="238" spans="1:24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458</v>
      </c>
      <c r="G238" s="58" t="s">
        <v>476</v>
      </c>
      <c r="H238" s="49">
        <v>83715771.03</v>
      </c>
      <c r="I238" s="49">
        <v>58555</v>
      </c>
      <c r="J238" s="49">
        <v>0</v>
      </c>
      <c r="K238" s="49">
        <v>19937168.94</v>
      </c>
      <c r="L238" s="49">
        <v>0</v>
      </c>
      <c r="M238" s="49">
        <v>120102</v>
      </c>
      <c r="N238" s="49">
        <v>8202344</v>
      </c>
      <c r="O238" s="49">
        <v>4245500</v>
      </c>
      <c r="P238" s="49">
        <v>21693225.84</v>
      </c>
      <c r="Q238" s="49">
        <v>2915000</v>
      </c>
      <c r="R238" s="49">
        <v>7603656</v>
      </c>
      <c r="S238" s="49">
        <v>3030373</v>
      </c>
      <c r="T238" s="49">
        <v>7509108.69</v>
      </c>
      <c r="U238" s="49">
        <v>134000</v>
      </c>
      <c r="V238" s="49">
        <v>819950</v>
      </c>
      <c r="W238" s="49">
        <v>50000</v>
      </c>
      <c r="X238" s="49">
        <v>7396787.56</v>
      </c>
    </row>
    <row r="239" spans="1:24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458</v>
      </c>
      <c r="G239" s="58" t="s">
        <v>477</v>
      </c>
      <c r="H239" s="49">
        <v>48032092.06</v>
      </c>
      <c r="I239" s="49">
        <v>20000</v>
      </c>
      <c r="J239" s="49">
        <v>0</v>
      </c>
      <c r="K239" s="49">
        <v>3367930.33</v>
      </c>
      <c r="L239" s="49">
        <v>28330.7</v>
      </c>
      <c r="M239" s="49">
        <v>939689</v>
      </c>
      <c r="N239" s="49">
        <v>4399295</v>
      </c>
      <c r="O239" s="49">
        <v>3624500</v>
      </c>
      <c r="P239" s="49">
        <v>11451856.64</v>
      </c>
      <c r="Q239" s="49">
        <v>3254594.07</v>
      </c>
      <c r="R239" s="49">
        <v>10117218.09</v>
      </c>
      <c r="S239" s="49">
        <v>1818982</v>
      </c>
      <c r="T239" s="49">
        <v>5186771</v>
      </c>
      <c r="U239" s="49">
        <v>0</v>
      </c>
      <c r="V239" s="49">
        <v>787610</v>
      </c>
      <c r="W239" s="49">
        <v>66400</v>
      </c>
      <c r="X239" s="49">
        <v>2968915.23</v>
      </c>
    </row>
    <row r="240" spans="1:24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458</v>
      </c>
      <c r="G240" s="58" t="s">
        <v>478</v>
      </c>
      <c r="H240" s="49">
        <v>61404391.12</v>
      </c>
      <c r="I240" s="49">
        <v>59500</v>
      </c>
      <c r="J240" s="49">
        <v>0</v>
      </c>
      <c r="K240" s="49">
        <v>15653243</v>
      </c>
      <c r="L240" s="49">
        <v>43000</v>
      </c>
      <c r="M240" s="49">
        <v>1259809.12</v>
      </c>
      <c r="N240" s="49">
        <v>8422218</v>
      </c>
      <c r="O240" s="49">
        <v>108000</v>
      </c>
      <c r="P240" s="49">
        <v>5022287</v>
      </c>
      <c r="Q240" s="49">
        <v>255147</v>
      </c>
      <c r="R240" s="49">
        <v>21166715</v>
      </c>
      <c r="S240" s="49">
        <v>4075245</v>
      </c>
      <c r="T240" s="49">
        <v>2151101</v>
      </c>
      <c r="U240" s="49">
        <v>370000</v>
      </c>
      <c r="V240" s="49">
        <v>267000</v>
      </c>
      <c r="W240" s="49">
        <v>136000</v>
      </c>
      <c r="X240" s="49">
        <v>2415126</v>
      </c>
    </row>
    <row r="241" spans="1:24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479</v>
      </c>
      <c r="G241" s="58" t="s">
        <v>480</v>
      </c>
      <c r="H241" s="49">
        <v>913307598.13</v>
      </c>
      <c r="I241" s="49">
        <v>83155196.38</v>
      </c>
      <c r="J241" s="49">
        <v>0</v>
      </c>
      <c r="K241" s="49">
        <v>300634302.74</v>
      </c>
      <c r="L241" s="49">
        <v>425200</v>
      </c>
      <c r="M241" s="49">
        <v>6861700</v>
      </c>
      <c r="N241" s="49">
        <v>103222170.39</v>
      </c>
      <c r="O241" s="49">
        <v>850000</v>
      </c>
      <c r="P241" s="49">
        <v>43538071.68</v>
      </c>
      <c r="Q241" s="49">
        <v>129494354.67</v>
      </c>
      <c r="R241" s="49">
        <v>5626935</v>
      </c>
      <c r="S241" s="49">
        <v>40636831.79</v>
      </c>
      <c r="T241" s="49">
        <v>2343734</v>
      </c>
      <c r="U241" s="49">
        <v>5315311.04</v>
      </c>
      <c r="V241" s="49">
        <v>73817608.42</v>
      </c>
      <c r="W241" s="49">
        <v>26440100</v>
      </c>
      <c r="X241" s="49">
        <v>90946082.02</v>
      </c>
    </row>
    <row r="242" spans="1:24" ht="12.75">
      <c r="A242" s="46">
        <v>6</v>
      </c>
      <c r="B242" s="46">
        <v>8</v>
      </c>
      <c r="C242" s="46">
        <v>1</v>
      </c>
      <c r="D242" s="41" t="s">
        <v>481</v>
      </c>
      <c r="E242" s="47">
        <v>271</v>
      </c>
      <c r="F242" s="48" t="s">
        <v>481</v>
      </c>
      <c r="G242" s="58" t="s">
        <v>482</v>
      </c>
      <c r="H242" s="49">
        <v>528268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428268</v>
      </c>
      <c r="V242" s="49">
        <v>0</v>
      </c>
      <c r="W242" s="49">
        <v>0</v>
      </c>
      <c r="X242" s="49">
        <v>100000</v>
      </c>
    </row>
    <row r="243" spans="1:24" ht="25.5">
      <c r="A243" s="46">
        <v>6</v>
      </c>
      <c r="B243" s="46">
        <v>19</v>
      </c>
      <c r="C243" s="46">
        <v>1</v>
      </c>
      <c r="D243" s="41" t="s">
        <v>481</v>
      </c>
      <c r="E243" s="47">
        <v>270</v>
      </c>
      <c r="F243" s="48" t="s">
        <v>481</v>
      </c>
      <c r="G243" s="58" t="s">
        <v>483</v>
      </c>
      <c r="H243" s="49">
        <v>4073788.76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3945788.76</v>
      </c>
      <c r="V243" s="49">
        <v>0</v>
      </c>
      <c r="W243" s="49">
        <v>0</v>
      </c>
      <c r="X243" s="49">
        <v>128000</v>
      </c>
    </row>
    <row r="244" spans="1:24" ht="12.75">
      <c r="A244" s="46">
        <v>6</v>
      </c>
      <c r="B244" s="46">
        <v>7</v>
      </c>
      <c r="C244" s="46">
        <v>1</v>
      </c>
      <c r="D244" s="41" t="s">
        <v>481</v>
      </c>
      <c r="E244" s="47">
        <v>187</v>
      </c>
      <c r="F244" s="48" t="s">
        <v>481</v>
      </c>
      <c r="G244" s="58" t="s">
        <v>484</v>
      </c>
      <c r="H244" s="49">
        <v>3011791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3001791</v>
      </c>
      <c r="V244" s="49">
        <v>0</v>
      </c>
      <c r="W244" s="49">
        <v>0</v>
      </c>
      <c r="X244" s="49">
        <v>10000</v>
      </c>
    </row>
    <row r="245" spans="1:24" ht="12.75">
      <c r="A245" s="46">
        <v>6</v>
      </c>
      <c r="B245" s="46">
        <v>1</v>
      </c>
      <c r="C245" s="46">
        <v>1</v>
      </c>
      <c r="D245" s="41" t="s">
        <v>481</v>
      </c>
      <c r="E245" s="47">
        <v>188</v>
      </c>
      <c r="F245" s="48" t="s">
        <v>481</v>
      </c>
      <c r="G245" s="58" t="s">
        <v>484</v>
      </c>
      <c r="H245" s="49">
        <v>147900.4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57900.4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90000</v>
      </c>
      <c r="V245" s="49">
        <v>0</v>
      </c>
      <c r="W245" s="49">
        <v>0</v>
      </c>
      <c r="X245" s="49">
        <v>0</v>
      </c>
    </row>
    <row r="246" spans="1:24" ht="25.5">
      <c r="A246" s="46">
        <v>6</v>
      </c>
      <c r="B246" s="46">
        <v>2</v>
      </c>
      <c r="C246" s="46">
        <v>1</v>
      </c>
      <c r="D246" s="41" t="s">
        <v>481</v>
      </c>
      <c r="E246" s="47">
        <v>221</v>
      </c>
      <c r="F246" s="48" t="s">
        <v>481</v>
      </c>
      <c r="G246" s="58" t="s">
        <v>485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</row>
    <row r="247" spans="1:24" ht="25.5">
      <c r="A247" s="46">
        <v>6</v>
      </c>
      <c r="B247" s="46">
        <v>13</v>
      </c>
      <c r="C247" s="46">
        <v>4</v>
      </c>
      <c r="D247" s="41" t="s">
        <v>481</v>
      </c>
      <c r="E247" s="47">
        <v>186</v>
      </c>
      <c r="F247" s="48" t="s">
        <v>481</v>
      </c>
      <c r="G247" s="58" t="s">
        <v>486</v>
      </c>
      <c r="H247" s="49">
        <v>2200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2200</v>
      </c>
      <c r="V247" s="49">
        <v>0</v>
      </c>
      <c r="W247" s="49">
        <v>0</v>
      </c>
      <c r="X247" s="49">
        <v>0</v>
      </c>
    </row>
    <row r="248" spans="1:24" ht="25.5">
      <c r="A248" s="46">
        <v>6</v>
      </c>
      <c r="B248" s="46">
        <v>4</v>
      </c>
      <c r="C248" s="46">
        <v>3</v>
      </c>
      <c r="D248" s="41" t="s">
        <v>481</v>
      </c>
      <c r="E248" s="47">
        <v>218</v>
      </c>
      <c r="F248" s="48" t="s">
        <v>481</v>
      </c>
      <c r="G248" s="58" t="s">
        <v>487</v>
      </c>
      <c r="H248" s="49">
        <v>27214.3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27214.3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0</v>
      </c>
      <c r="W248" s="49">
        <v>0</v>
      </c>
      <c r="X248" s="49">
        <v>0</v>
      </c>
    </row>
    <row r="249" spans="1:24" ht="12.75">
      <c r="A249" s="46">
        <v>6</v>
      </c>
      <c r="B249" s="46">
        <v>3</v>
      </c>
      <c r="C249" s="46">
        <v>3</v>
      </c>
      <c r="D249" s="41" t="s">
        <v>481</v>
      </c>
      <c r="E249" s="47">
        <v>122</v>
      </c>
      <c r="F249" s="48" t="s">
        <v>481</v>
      </c>
      <c r="G249" s="58" t="s">
        <v>488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</row>
    <row r="250" spans="1:24" ht="25.5">
      <c r="A250" s="46">
        <v>6</v>
      </c>
      <c r="B250" s="46">
        <v>15</v>
      </c>
      <c r="C250" s="46">
        <v>0</v>
      </c>
      <c r="D250" s="41" t="s">
        <v>481</v>
      </c>
      <c r="E250" s="47">
        <v>220</v>
      </c>
      <c r="F250" s="48" t="s">
        <v>481</v>
      </c>
      <c r="G250" s="58" t="s">
        <v>489</v>
      </c>
      <c r="H250" s="49">
        <v>108716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108716</v>
      </c>
      <c r="V250" s="49">
        <v>0</v>
      </c>
      <c r="W250" s="49">
        <v>0</v>
      </c>
      <c r="X250" s="49">
        <v>0</v>
      </c>
    </row>
    <row r="251" spans="1:24" ht="12.75">
      <c r="A251" s="46">
        <v>6</v>
      </c>
      <c r="B251" s="46">
        <v>9</v>
      </c>
      <c r="C251" s="46">
        <v>1</v>
      </c>
      <c r="D251" s="41" t="s">
        <v>481</v>
      </c>
      <c r="E251" s="47">
        <v>140</v>
      </c>
      <c r="F251" s="48" t="s">
        <v>481</v>
      </c>
      <c r="G251" s="58" t="s">
        <v>490</v>
      </c>
      <c r="H251" s="49">
        <v>65547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65447</v>
      </c>
      <c r="V251" s="49">
        <v>0</v>
      </c>
      <c r="W251" s="49">
        <v>0</v>
      </c>
      <c r="X251" s="49">
        <v>100</v>
      </c>
    </row>
    <row r="252" spans="1:24" ht="12.75">
      <c r="A252" s="46">
        <v>6</v>
      </c>
      <c r="B252" s="46">
        <v>62</v>
      </c>
      <c r="C252" s="46">
        <v>1</v>
      </c>
      <c r="D252" s="41" t="s">
        <v>481</v>
      </c>
      <c r="E252" s="47">
        <v>198</v>
      </c>
      <c r="F252" s="48" t="s">
        <v>481</v>
      </c>
      <c r="G252" s="58" t="s">
        <v>491</v>
      </c>
      <c r="H252" s="49">
        <v>44730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  <c r="Q252" s="49">
        <v>0</v>
      </c>
      <c r="R252" s="49">
        <v>0</v>
      </c>
      <c r="S252" s="49">
        <v>0</v>
      </c>
      <c r="T252" s="49">
        <v>0</v>
      </c>
      <c r="U252" s="49">
        <v>44730</v>
      </c>
      <c r="V252" s="49">
        <v>0</v>
      </c>
      <c r="W252" s="49">
        <v>0</v>
      </c>
      <c r="X252" s="49">
        <v>0</v>
      </c>
    </row>
    <row r="253" spans="1:24" ht="12.75">
      <c r="A253" s="46">
        <v>6</v>
      </c>
      <c r="B253" s="46">
        <v>8</v>
      </c>
      <c r="C253" s="46">
        <v>1</v>
      </c>
      <c r="D253" s="41" t="s">
        <v>481</v>
      </c>
      <c r="E253" s="47">
        <v>265</v>
      </c>
      <c r="F253" s="48" t="s">
        <v>481</v>
      </c>
      <c r="G253" s="58" t="s">
        <v>492</v>
      </c>
      <c r="H253" s="49">
        <v>55570546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0</v>
      </c>
      <c r="S253" s="49">
        <v>0</v>
      </c>
      <c r="T253" s="49">
        <v>0</v>
      </c>
      <c r="U253" s="49">
        <v>54398208</v>
      </c>
      <c r="V253" s="49">
        <v>0</v>
      </c>
      <c r="W253" s="49">
        <v>0</v>
      </c>
      <c r="X253" s="49">
        <v>1172338</v>
      </c>
    </row>
    <row r="254" spans="1:24" ht="12.75">
      <c r="A254" s="46">
        <v>6</v>
      </c>
      <c r="B254" s="46">
        <v>8</v>
      </c>
      <c r="C254" s="46">
        <v>7</v>
      </c>
      <c r="D254" s="41" t="s">
        <v>481</v>
      </c>
      <c r="E254" s="47">
        <v>244</v>
      </c>
      <c r="F254" s="48" t="s">
        <v>481</v>
      </c>
      <c r="G254" s="58" t="s">
        <v>493</v>
      </c>
      <c r="H254" s="49">
        <v>0</v>
      </c>
      <c r="I254" s="49">
        <v>0</v>
      </c>
      <c r="J254" s="49">
        <v>0</v>
      </c>
      <c r="K254" s="49">
        <v>0</v>
      </c>
      <c r="L254" s="49">
        <v>0</v>
      </c>
      <c r="M254" s="49">
        <v>0</v>
      </c>
      <c r="N254" s="49">
        <v>0</v>
      </c>
      <c r="O254" s="49">
        <v>0</v>
      </c>
      <c r="P254" s="49">
        <v>0</v>
      </c>
      <c r="Q254" s="49">
        <v>0</v>
      </c>
      <c r="R254" s="49">
        <v>0</v>
      </c>
      <c r="S254" s="49">
        <v>0</v>
      </c>
      <c r="T254" s="49">
        <v>0</v>
      </c>
      <c r="U254" s="49">
        <v>0</v>
      </c>
      <c r="V254" s="49">
        <v>0</v>
      </c>
      <c r="W254" s="49">
        <v>0</v>
      </c>
      <c r="X254" s="49">
        <v>0</v>
      </c>
    </row>
  </sheetData>
  <sheetProtection/>
  <mergeCells count="11">
    <mergeCell ref="F7:G7"/>
    <mergeCell ref="E4:E5"/>
    <mergeCell ref="I4:X4"/>
    <mergeCell ref="F6:G6"/>
    <mergeCell ref="H6:X6"/>
    <mergeCell ref="H4:H5"/>
    <mergeCell ref="A4:A5"/>
    <mergeCell ref="B4:B5"/>
    <mergeCell ref="C4:C5"/>
    <mergeCell ref="D4:D5"/>
    <mergeCell ref="F4:G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Z254"/>
  <sheetViews>
    <sheetView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A2" sqref="A2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4" width="14.57421875" style="17" customWidth="1"/>
    <col min="25" max="26" width="14.28125" style="17" customWidth="1"/>
    <col min="27" max="16384" width="9.140625" style="17" customWidth="1"/>
  </cols>
  <sheetData>
    <row r="1" spans="20:26" ht="12.75">
      <c r="T1" s="19"/>
      <c r="U1" s="19"/>
      <c r="V1" s="19"/>
      <c r="W1" s="19"/>
      <c r="X1" s="19"/>
      <c r="Y1" s="19"/>
      <c r="Z1" s="19"/>
    </row>
    <row r="2" spans="1:24" s="19" customFormat="1" ht="18">
      <c r="A2" s="18" t="str">
        <f>'Spis tabel'!B12</f>
        <v>Tabela 10. Wykonanie wydatków budżetowych jst wg ważniejszych działów klasyfikacji budżetowej wg stanu na koniec  3 kwartału 2016 roku.</v>
      </c>
      <c r="N2" s="18"/>
      <c r="V2" s="23"/>
      <c r="X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</row>
    <row r="4" spans="1:24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6" t="s">
        <v>56</v>
      </c>
      <c r="G4" s="166"/>
      <c r="H4" s="165" t="s">
        <v>65</v>
      </c>
      <c r="I4" s="168" t="s">
        <v>44</v>
      </c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</row>
    <row r="5" spans="1:24" s="19" customFormat="1" ht="74.25" customHeight="1">
      <c r="A5" s="166"/>
      <c r="B5" s="166"/>
      <c r="C5" s="166"/>
      <c r="D5" s="166"/>
      <c r="E5" s="166"/>
      <c r="F5" s="166"/>
      <c r="G5" s="166"/>
      <c r="H5" s="165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76</v>
      </c>
      <c r="V5" s="52" t="s">
        <v>77</v>
      </c>
      <c r="W5" s="52" t="s">
        <v>253</v>
      </c>
      <c r="X5" s="52" t="s">
        <v>47</v>
      </c>
    </row>
    <row r="6" spans="1:24" s="19" customFormat="1" ht="15">
      <c r="A6" s="42"/>
      <c r="B6" s="42"/>
      <c r="C6" s="42"/>
      <c r="D6" s="42"/>
      <c r="E6" s="42"/>
      <c r="F6" s="166"/>
      <c r="G6" s="166"/>
      <c r="H6" s="167" t="s">
        <v>10</v>
      </c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</row>
    <row r="7" spans="1:24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1">
        <v>6</v>
      </c>
      <c r="G7" s="171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</row>
    <row r="8" spans="1:24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258</v>
      </c>
      <c r="G8" s="56" t="s">
        <v>259</v>
      </c>
      <c r="H8" s="33">
        <v>61636659.25</v>
      </c>
      <c r="I8" s="33">
        <v>5565.37</v>
      </c>
      <c r="J8" s="33">
        <v>0</v>
      </c>
      <c r="K8" s="33">
        <v>5004517.01</v>
      </c>
      <c r="L8" s="33">
        <v>0</v>
      </c>
      <c r="M8" s="33">
        <v>2154318.34</v>
      </c>
      <c r="N8" s="33">
        <v>5055494.21</v>
      </c>
      <c r="O8" s="33">
        <v>315432.82</v>
      </c>
      <c r="P8" s="33">
        <v>22750263.3</v>
      </c>
      <c r="Q8" s="33">
        <v>379123.29</v>
      </c>
      <c r="R8" s="33">
        <v>17468803</v>
      </c>
      <c r="S8" s="33">
        <v>41247.9</v>
      </c>
      <c r="T8" s="33">
        <v>505177.13</v>
      </c>
      <c r="U8" s="33">
        <v>3408575.3</v>
      </c>
      <c r="V8" s="33">
        <v>2187436.04</v>
      </c>
      <c r="W8" s="33">
        <v>1811013.22</v>
      </c>
      <c r="X8" s="33">
        <v>549692.32</v>
      </c>
    </row>
    <row r="9" spans="1:24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258</v>
      </c>
      <c r="G9" s="56" t="s">
        <v>260</v>
      </c>
      <c r="H9" s="33">
        <v>38320154.77</v>
      </c>
      <c r="I9" s="33">
        <v>1723.35</v>
      </c>
      <c r="J9" s="33">
        <v>0</v>
      </c>
      <c r="K9" s="33">
        <v>1200317.87</v>
      </c>
      <c r="L9" s="33">
        <v>4498.79</v>
      </c>
      <c r="M9" s="33">
        <v>1058346.98</v>
      </c>
      <c r="N9" s="33">
        <v>4002529.22</v>
      </c>
      <c r="O9" s="33">
        <v>70818.97</v>
      </c>
      <c r="P9" s="33">
        <v>15197277.84</v>
      </c>
      <c r="Q9" s="33">
        <v>273481.95</v>
      </c>
      <c r="R9" s="33">
        <v>10068494.99</v>
      </c>
      <c r="S9" s="33">
        <v>501066.29</v>
      </c>
      <c r="T9" s="33">
        <v>1726577.93</v>
      </c>
      <c r="U9" s="33">
        <v>2489847.13</v>
      </c>
      <c r="V9" s="33">
        <v>966000</v>
      </c>
      <c r="W9" s="33">
        <v>236294.89</v>
      </c>
      <c r="X9" s="33">
        <v>522878.57</v>
      </c>
    </row>
    <row r="10" spans="1:24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258</v>
      </c>
      <c r="G10" s="56" t="s">
        <v>261</v>
      </c>
      <c r="H10" s="33">
        <v>42907981.54</v>
      </c>
      <c r="I10" s="33">
        <v>69313.95</v>
      </c>
      <c r="J10" s="33">
        <v>0</v>
      </c>
      <c r="K10" s="33">
        <v>1005133.43</v>
      </c>
      <c r="L10" s="33">
        <v>0</v>
      </c>
      <c r="M10" s="33">
        <v>1948891.64</v>
      </c>
      <c r="N10" s="33">
        <v>6349316.71</v>
      </c>
      <c r="O10" s="33">
        <v>18543.09</v>
      </c>
      <c r="P10" s="33">
        <v>14232146.81</v>
      </c>
      <c r="Q10" s="33">
        <v>153327.95</v>
      </c>
      <c r="R10" s="33">
        <v>12349681.05</v>
      </c>
      <c r="S10" s="33">
        <v>0</v>
      </c>
      <c r="T10" s="33">
        <v>736157.29</v>
      </c>
      <c r="U10" s="33">
        <v>3478472.38</v>
      </c>
      <c r="V10" s="33">
        <v>1129475.77</v>
      </c>
      <c r="W10" s="33">
        <v>936438.84</v>
      </c>
      <c r="X10" s="33">
        <v>501082.63</v>
      </c>
    </row>
    <row r="11" spans="1:24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258</v>
      </c>
      <c r="G11" s="56" t="s">
        <v>262</v>
      </c>
      <c r="H11" s="33">
        <v>42747759.47</v>
      </c>
      <c r="I11" s="33">
        <v>82946.07</v>
      </c>
      <c r="J11" s="33">
        <v>0</v>
      </c>
      <c r="K11" s="33">
        <v>838776.08</v>
      </c>
      <c r="L11" s="33">
        <v>0</v>
      </c>
      <c r="M11" s="33">
        <v>314013.04</v>
      </c>
      <c r="N11" s="33">
        <v>3162268.59</v>
      </c>
      <c r="O11" s="33">
        <v>296933.54</v>
      </c>
      <c r="P11" s="33">
        <v>15043436.06</v>
      </c>
      <c r="Q11" s="33">
        <v>244782.03</v>
      </c>
      <c r="R11" s="33">
        <v>13304082.07</v>
      </c>
      <c r="S11" s="33">
        <v>562895.4</v>
      </c>
      <c r="T11" s="33">
        <v>573815.11</v>
      </c>
      <c r="U11" s="33">
        <v>5399747.82</v>
      </c>
      <c r="V11" s="33">
        <v>1097880.35</v>
      </c>
      <c r="W11" s="33">
        <v>1618150.76</v>
      </c>
      <c r="X11" s="33">
        <v>208032.55</v>
      </c>
    </row>
    <row r="12" spans="1:24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258</v>
      </c>
      <c r="G12" s="56" t="s">
        <v>263</v>
      </c>
      <c r="H12" s="33">
        <v>79586005.08</v>
      </c>
      <c r="I12" s="33">
        <v>11848.9</v>
      </c>
      <c r="J12" s="33">
        <v>0</v>
      </c>
      <c r="K12" s="33">
        <v>2573756.66</v>
      </c>
      <c r="L12" s="33">
        <v>0</v>
      </c>
      <c r="M12" s="33">
        <v>2021784</v>
      </c>
      <c r="N12" s="33">
        <v>6374113.19</v>
      </c>
      <c r="O12" s="33">
        <v>688227.6</v>
      </c>
      <c r="P12" s="33">
        <v>30673864.34</v>
      </c>
      <c r="Q12" s="33">
        <v>614878.76</v>
      </c>
      <c r="R12" s="33">
        <v>21402630.28</v>
      </c>
      <c r="S12" s="33">
        <v>410367.85</v>
      </c>
      <c r="T12" s="33">
        <v>1046319.44</v>
      </c>
      <c r="U12" s="33">
        <v>7374221.53</v>
      </c>
      <c r="V12" s="33">
        <v>2008107</v>
      </c>
      <c r="W12" s="33">
        <v>2070180.45</v>
      </c>
      <c r="X12" s="33">
        <v>2315705.08</v>
      </c>
    </row>
    <row r="13" spans="1:24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258</v>
      </c>
      <c r="G13" s="56" t="s">
        <v>264</v>
      </c>
      <c r="H13" s="33">
        <v>51249194.66</v>
      </c>
      <c r="I13" s="33">
        <v>9161.63</v>
      </c>
      <c r="J13" s="33">
        <v>0</v>
      </c>
      <c r="K13" s="33">
        <v>325484.08</v>
      </c>
      <c r="L13" s="33">
        <v>0</v>
      </c>
      <c r="M13" s="33">
        <v>1439083.87</v>
      </c>
      <c r="N13" s="33">
        <v>5509142.09</v>
      </c>
      <c r="O13" s="33">
        <v>30838.6</v>
      </c>
      <c r="P13" s="33">
        <v>22636493.4</v>
      </c>
      <c r="Q13" s="33">
        <v>322549.71</v>
      </c>
      <c r="R13" s="33">
        <v>14325521.59</v>
      </c>
      <c r="S13" s="33">
        <v>34383.42</v>
      </c>
      <c r="T13" s="33">
        <v>146719.37</v>
      </c>
      <c r="U13" s="33">
        <v>2493391.56</v>
      </c>
      <c r="V13" s="33">
        <v>1953028.12</v>
      </c>
      <c r="W13" s="33">
        <v>1402592.34</v>
      </c>
      <c r="X13" s="33">
        <v>620804.88</v>
      </c>
    </row>
    <row r="14" spans="1:24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258</v>
      </c>
      <c r="G14" s="56" t="s">
        <v>265</v>
      </c>
      <c r="H14" s="33">
        <v>73412981.79</v>
      </c>
      <c r="I14" s="33">
        <v>26935.07</v>
      </c>
      <c r="J14" s="33">
        <v>0</v>
      </c>
      <c r="K14" s="33">
        <v>4517898.49</v>
      </c>
      <c r="L14" s="33">
        <v>0</v>
      </c>
      <c r="M14" s="33">
        <v>833393.7</v>
      </c>
      <c r="N14" s="33">
        <v>6562722.68</v>
      </c>
      <c r="O14" s="33">
        <v>193505.33</v>
      </c>
      <c r="P14" s="33">
        <v>29545172.79</v>
      </c>
      <c r="Q14" s="33">
        <v>343559.36</v>
      </c>
      <c r="R14" s="33">
        <v>20790504.16</v>
      </c>
      <c r="S14" s="33">
        <v>0</v>
      </c>
      <c r="T14" s="33">
        <v>616918.37</v>
      </c>
      <c r="U14" s="33">
        <v>4470589.56</v>
      </c>
      <c r="V14" s="33">
        <v>1436259.96</v>
      </c>
      <c r="W14" s="33">
        <v>3255277.97</v>
      </c>
      <c r="X14" s="33">
        <v>820244.35</v>
      </c>
    </row>
    <row r="15" spans="1:24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258</v>
      </c>
      <c r="G15" s="56" t="s">
        <v>266</v>
      </c>
      <c r="H15" s="33">
        <v>45023373.45</v>
      </c>
      <c r="I15" s="33">
        <v>6388.78</v>
      </c>
      <c r="J15" s="33">
        <v>0</v>
      </c>
      <c r="K15" s="33">
        <v>900123.45</v>
      </c>
      <c r="L15" s="33">
        <v>0</v>
      </c>
      <c r="M15" s="33">
        <v>1253092.17</v>
      </c>
      <c r="N15" s="33">
        <v>3288674.89</v>
      </c>
      <c r="O15" s="33">
        <v>298000.86</v>
      </c>
      <c r="P15" s="33">
        <v>14943393.2</v>
      </c>
      <c r="Q15" s="33">
        <v>287857.12</v>
      </c>
      <c r="R15" s="33">
        <v>14619740.42</v>
      </c>
      <c r="S15" s="33">
        <v>249384.63</v>
      </c>
      <c r="T15" s="33">
        <v>1704666.92</v>
      </c>
      <c r="U15" s="33">
        <v>2127893.9</v>
      </c>
      <c r="V15" s="33">
        <v>1357934.17</v>
      </c>
      <c r="W15" s="33">
        <v>2742066.7</v>
      </c>
      <c r="X15" s="33">
        <v>1244156.24</v>
      </c>
    </row>
    <row r="16" spans="1:24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258</v>
      </c>
      <c r="G16" s="56" t="s">
        <v>267</v>
      </c>
      <c r="H16" s="33">
        <v>150236965.56</v>
      </c>
      <c r="I16" s="33">
        <v>34767.15</v>
      </c>
      <c r="J16" s="33">
        <v>0</v>
      </c>
      <c r="K16" s="33">
        <v>10244413.81</v>
      </c>
      <c r="L16" s="33">
        <v>30252.44</v>
      </c>
      <c r="M16" s="33">
        <v>3440116.44</v>
      </c>
      <c r="N16" s="33">
        <v>10552558.17</v>
      </c>
      <c r="O16" s="33">
        <v>1206691.96</v>
      </c>
      <c r="P16" s="33">
        <v>51788950.25</v>
      </c>
      <c r="Q16" s="33">
        <v>1111992.96</v>
      </c>
      <c r="R16" s="33">
        <v>37976991.32</v>
      </c>
      <c r="S16" s="33">
        <v>1016851.94</v>
      </c>
      <c r="T16" s="33">
        <v>1498852.12</v>
      </c>
      <c r="U16" s="33">
        <v>10056778.55</v>
      </c>
      <c r="V16" s="33">
        <v>5468194.86</v>
      </c>
      <c r="W16" s="33">
        <v>6223572.05</v>
      </c>
      <c r="X16" s="33">
        <v>9585981.54</v>
      </c>
    </row>
    <row r="17" spans="1:24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258</v>
      </c>
      <c r="G17" s="56" t="s">
        <v>268</v>
      </c>
      <c r="H17" s="33">
        <v>38045032.19</v>
      </c>
      <c r="I17" s="33">
        <v>35020.15</v>
      </c>
      <c r="J17" s="33">
        <v>0</v>
      </c>
      <c r="K17" s="33">
        <v>1028786.4</v>
      </c>
      <c r="L17" s="33">
        <v>0</v>
      </c>
      <c r="M17" s="33">
        <v>414309.05</v>
      </c>
      <c r="N17" s="33">
        <v>3503491.37</v>
      </c>
      <c r="O17" s="33">
        <v>201770.58</v>
      </c>
      <c r="P17" s="33">
        <v>13103706.7</v>
      </c>
      <c r="Q17" s="33">
        <v>221101.09</v>
      </c>
      <c r="R17" s="33">
        <v>11921732.76</v>
      </c>
      <c r="S17" s="33">
        <v>0</v>
      </c>
      <c r="T17" s="33">
        <v>551723.19</v>
      </c>
      <c r="U17" s="33">
        <v>3617481.85</v>
      </c>
      <c r="V17" s="33">
        <v>1390286.63</v>
      </c>
      <c r="W17" s="33">
        <v>1715519.52</v>
      </c>
      <c r="X17" s="33">
        <v>340102.9</v>
      </c>
    </row>
    <row r="18" spans="1:24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258</v>
      </c>
      <c r="G18" s="56" t="s">
        <v>269</v>
      </c>
      <c r="H18" s="33">
        <v>11686843.53</v>
      </c>
      <c r="I18" s="33">
        <v>19197.77</v>
      </c>
      <c r="J18" s="33">
        <v>0</v>
      </c>
      <c r="K18" s="33">
        <v>72949.76</v>
      </c>
      <c r="L18" s="33">
        <v>0</v>
      </c>
      <c r="M18" s="33">
        <v>251218.66</v>
      </c>
      <c r="N18" s="33">
        <v>1502165.81</v>
      </c>
      <c r="O18" s="33">
        <v>202033.81</v>
      </c>
      <c r="P18" s="33">
        <v>3710713.57</v>
      </c>
      <c r="Q18" s="33">
        <v>42421.89</v>
      </c>
      <c r="R18" s="33">
        <v>4327059.52</v>
      </c>
      <c r="S18" s="33">
        <v>19722.4</v>
      </c>
      <c r="T18" s="33">
        <v>157443.47</v>
      </c>
      <c r="U18" s="33">
        <v>745701.08</v>
      </c>
      <c r="V18" s="33">
        <v>242500</v>
      </c>
      <c r="W18" s="33">
        <v>131118.12</v>
      </c>
      <c r="X18" s="33">
        <v>262597.67</v>
      </c>
    </row>
    <row r="19" spans="1:24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258</v>
      </c>
      <c r="G19" s="56" t="s">
        <v>270</v>
      </c>
      <c r="H19" s="33">
        <v>7136843.07</v>
      </c>
      <c r="I19" s="33">
        <v>3859.59</v>
      </c>
      <c r="J19" s="33">
        <v>0</v>
      </c>
      <c r="K19" s="33">
        <v>22854.11</v>
      </c>
      <c r="L19" s="33">
        <v>0</v>
      </c>
      <c r="M19" s="33">
        <v>19759.9</v>
      </c>
      <c r="N19" s="33">
        <v>953990.95</v>
      </c>
      <c r="O19" s="33">
        <v>51135.2</v>
      </c>
      <c r="P19" s="33">
        <v>3146741.99</v>
      </c>
      <c r="Q19" s="33">
        <v>79039.25</v>
      </c>
      <c r="R19" s="33">
        <v>2052450.99</v>
      </c>
      <c r="S19" s="33">
        <v>57772</v>
      </c>
      <c r="T19" s="33">
        <v>56788.22</v>
      </c>
      <c r="U19" s="33">
        <v>349995.52</v>
      </c>
      <c r="V19" s="33">
        <v>227200</v>
      </c>
      <c r="W19" s="33">
        <v>25922.5</v>
      </c>
      <c r="X19" s="33">
        <v>89332.85</v>
      </c>
    </row>
    <row r="20" spans="1:24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258</v>
      </c>
      <c r="G20" s="56" t="s">
        <v>271</v>
      </c>
      <c r="H20" s="33">
        <v>86887244.45</v>
      </c>
      <c r="I20" s="33">
        <v>64880.56</v>
      </c>
      <c r="J20" s="33">
        <v>0</v>
      </c>
      <c r="K20" s="33">
        <v>2257774.99</v>
      </c>
      <c r="L20" s="33">
        <v>0</v>
      </c>
      <c r="M20" s="33">
        <v>2339110.54</v>
      </c>
      <c r="N20" s="33">
        <v>9656173.3</v>
      </c>
      <c r="O20" s="33">
        <v>831808.84</v>
      </c>
      <c r="P20" s="33">
        <v>31262133.53</v>
      </c>
      <c r="Q20" s="33">
        <v>624014.76</v>
      </c>
      <c r="R20" s="33">
        <v>23511123.22</v>
      </c>
      <c r="S20" s="33">
        <v>413996.59</v>
      </c>
      <c r="T20" s="33">
        <v>1262449.46</v>
      </c>
      <c r="U20" s="33">
        <v>8279191.32</v>
      </c>
      <c r="V20" s="33">
        <v>3797501.92</v>
      </c>
      <c r="W20" s="33">
        <v>2147931.55</v>
      </c>
      <c r="X20" s="33">
        <v>439153.87</v>
      </c>
    </row>
    <row r="21" spans="1:24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258</v>
      </c>
      <c r="G21" s="56" t="s">
        <v>272</v>
      </c>
      <c r="H21" s="33">
        <v>13119457.71</v>
      </c>
      <c r="I21" s="33">
        <v>1250.91</v>
      </c>
      <c r="J21" s="33">
        <v>0</v>
      </c>
      <c r="K21" s="33">
        <v>846800.17</v>
      </c>
      <c r="L21" s="33">
        <v>0</v>
      </c>
      <c r="M21" s="33">
        <v>156542.78</v>
      </c>
      <c r="N21" s="33">
        <v>1604044.7</v>
      </c>
      <c r="O21" s="33">
        <v>65551.34</v>
      </c>
      <c r="P21" s="33">
        <v>4196852.26</v>
      </c>
      <c r="Q21" s="33">
        <v>125293.36</v>
      </c>
      <c r="R21" s="33">
        <v>4022076.48</v>
      </c>
      <c r="S21" s="33">
        <v>0</v>
      </c>
      <c r="T21" s="33">
        <v>157199.86</v>
      </c>
      <c r="U21" s="33">
        <v>1064598.41</v>
      </c>
      <c r="V21" s="33">
        <v>558999</v>
      </c>
      <c r="W21" s="33">
        <v>140709.8</v>
      </c>
      <c r="X21" s="33">
        <v>179538.64</v>
      </c>
    </row>
    <row r="22" spans="1:24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258</v>
      </c>
      <c r="G22" s="56" t="s">
        <v>273</v>
      </c>
      <c r="H22" s="33">
        <v>47030661.76</v>
      </c>
      <c r="I22" s="33">
        <v>2285.91</v>
      </c>
      <c r="J22" s="33">
        <v>0</v>
      </c>
      <c r="K22" s="33">
        <v>2664376.71</v>
      </c>
      <c r="L22" s="33">
        <v>0</v>
      </c>
      <c r="M22" s="33">
        <v>1241730.01</v>
      </c>
      <c r="N22" s="33">
        <v>3859675.17</v>
      </c>
      <c r="O22" s="33">
        <v>132144.32</v>
      </c>
      <c r="P22" s="33">
        <v>18337086.3</v>
      </c>
      <c r="Q22" s="33">
        <v>315035.37</v>
      </c>
      <c r="R22" s="33">
        <v>12663419.59</v>
      </c>
      <c r="S22" s="33">
        <v>0</v>
      </c>
      <c r="T22" s="33">
        <v>582205.03</v>
      </c>
      <c r="U22" s="33">
        <v>2404435.16</v>
      </c>
      <c r="V22" s="33">
        <v>1969619.92</v>
      </c>
      <c r="W22" s="33">
        <v>2453787.64</v>
      </c>
      <c r="X22" s="33">
        <v>404860.63</v>
      </c>
    </row>
    <row r="23" spans="1:24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258</v>
      </c>
      <c r="G23" s="56" t="s">
        <v>274</v>
      </c>
      <c r="H23" s="33">
        <v>30969020.32</v>
      </c>
      <c r="I23" s="33">
        <v>23130.69</v>
      </c>
      <c r="J23" s="33">
        <v>0</v>
      </c>
      <c r="K23" s="33">
        <v>173056.08</v>
      </c>
      <c r="L23" s="33">
        <v>4800</v>
      </c>
      <c r="M23" s="33">
        <v>753151.47</v>
      </c>
      <c r="N23" s="33">
        <v>2526681.47</v>
      </c>
      <c r="O23" s="33">
        <v>289753.81</v>
      </c>
      <c r="P23" s="33">
        <v>12628881.36</v>
      </c>
      <c r="Q23" s="33">
        <v>204378.11</v>
      </c>
      <c r="R23" s="33">
        <v>10151105.59</v>
      </c>
      <c r="S23" s="33">
        <v>138251.98</v>
      </c>
      <c r="T23" s="33">
        <v>368929.47</v>
      </c>
      <c r="U23" s="33">
        <v>760491.13</v>
      </c>
      <c r="V23" s="33">
        <v>1256365</v>
      </c>
      <c r="W23" s="33">
        <v>1260484.12</v>
      </c>
      <c r="X23" s="33">
        <v>429560.04</v>
      </c>
    </row>
    <row r="24" spans="1:24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258</v>
      </c>
      <c r="G24" s="56" t="s">
        <v>275</v>
      </c>
      <c r="H24" s="33">
        <v>9649569.89</v>
      </c>
      <c r="I24" s="33">
        <v>255880.93</v>
      </c>
      <c r="J24" s="33">
        <v>162255.52</v>
      </c>
      <c r="K24" s="33">
        <v>99853.47</v>
      </c>
      <c r="L24" s="33">
        <v>0</v>
      </c>
      <c r="M24" s="33">
        <v>28623.98</v>
      </c>
      <c r="N24" s="33">
        <v>954195.78</v>
      </c>
      <c r="O24" s="33">
        <v>54893.34</v>
      </c>
      <c r="P24" s="33">
        <v>3999164.01</v>
      </c>
      <c r="Q24" s="33">
        <v>41740.61</v>
      </c>
      <c r="R24" s="33">
        <v>3210424.81</v>
      </c>
      <c r="S24" s="33">
        <v>0</v>
      </c>
      <c r="T24" s="33">
        <v>142884.3</v>
      </c>
      <c r="U24" s="33">
        <v>474565.28</v>
      </c>
      <c r="V24" s="33">
        <v>177659.8</v>
      </c>
      <c r="W24" s="33">
        <v>25009</v>
      </c>
      <c r="X24" s="33">
        <v>22419.06</v>
      </c>
    </row>
    <row r="25" spans="1:24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258</v>
      </c>
      <c r="G25" s="56" t="s">
        <v>276</v>
      </c>
      <c r="H25" s="33">
        <v>15850106.41</v>
      </c>
      <c r="I25" s="33">
        <v>306142.64</v>
      </c>
      <c r="J25" s="33">
        <v>0</v>
      </c>
      <c r="K25" s="33">
        <v>466763.38</v>
      </c>
      <c r="L25" s="33">
        <v>0</v>
      </c>
      <c r="M25" s="33">
        <v>96456.59</v>
      </c>
      <c r="N25" s="33">
        <v>1543973.99</v>
      </c>
      <c r="O25" s="33">
        <v>82965.78</v>
      </c>
      <c r="P25" s="33">
        <v>6046615.59</v>
      </c>
      <c r="Q25" s="33">
        <v>46959.62</v>
      </c>
      <c r="R25" s="33">
        <v>5560985.82</v>
      </c>
      <c r="S25" s="33">
        <v>0</v>
      </c>
      <c r="T25" s="33">
        <v>152090.41</v>
      </c>
      <c r="U25" s="33">
        <v>475044.55</v>
      </c>
      <c r="V25" s="33">
        <v>950127.89</v>
      </c>
      <c r="W25" s="33">
        <v>86090.23</v>
      </c>
      <c r="X25" s="33">
        <v>35889.92</v>
      </c>
    </row>
    <row r="26" spans="1:24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258</v>
      </c>
      <c r="G26" s="56" t="s">
        <v>276</v>
      </c>
      <c r="H26" s="33">
        <v>11974871.94</v>
      </c>
      <c r="I26" s="33">
        <v>220687.79</v>
      </c>
      <c r="J26" s="33">
        <v>0</v>
      </c>
      <c r="K26" s="33">
        <v>1957335.99</v>
      </c>
      <c r="L26" s="33">
        <v>0</v>
      </c>
      <c r="M26" s="33">
        <v>35037.26</v>
      </c>
      <c r="N26" s="33">
        <v>1422525.46</v>
      </c>
      <c r="O26" s="33">
        <v>141797.96</v>
      </c>
      <c r="P26" s="33">
        <v>3528221.48</v>
      </c>
      <c r="Q26" s="33">
        <v>19806.25</v>
      </c>
      <c r="R26" s="33">
        <v>3675608.23</v>
      </c>
      <c r="S26" s="33">
        <v>0</v>
      </c>
      <c r="T26" s="33">
        <v>82403.01</v>
      </c>
      <c r="U26" s="33">
        <v>658741</v>
      </c>
      <c r="V26" s="33">
        <v>98019.13</v>
      </c>
      <c r="W26" s="33">
        <v>43000</v>
      </c>
      <c r="X26" s="33">
        <v>91688.38</v>
      </c>
    </row>
    <row r="27" spans="1:24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258</v>
      </c>
      <c r="G27" s="56" t="s">
        <v>277</v>
      </c>
      <c r="H27" s="33">
        <v>9028865.1</v>
      </c>
      <c r="I27" s="33">
        <v>154043.65</v>
      </c>
      <c r="J27" s="33">
        <v>69299.97</v>
      </c>
      <c r="K27" s="33">
        <v>464482.96</v>
      </c>
      <c r="L27" s="33">
        <v>0</v>
      </c>
      <c r="M27" s="33">
        <v>132851.17</v>
      </c>
      <c r="N27" s="33">
        <v>1033841.15</v>
      </c>
      <c r="O27" s="33">
        <v>31825.8</v>
      </c>
      <c r="P27" s="33">
        <v>3090359.18</v>
      </c>
      <c r="Q27" s="33">
        <v>16829.2</v>
      </c>
      <c r="R27" s="33">
        <v>3171671.87</v>
      </c>
      <c r="S27" s="33">
        <v>0</v>
      </c>
      <c r="T27" s="33">
        <v>46185</v>
      </c>
      <c r="U27" s="33">
        <v>551964.15</v>
      </c>
      <c r="V27" s="33">
        <v>156732.29</v>
      </c>
      <c r="W27" s="33">
        <v>95000</v>
      </c>
      <c r="X27" s="33">
        <v>13778.71</v>
      </c>
    </row>
    <row r="28" spans="1:24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258</v>
      </c>
      <c r="G28" s="56" t="s">
        <v>278</v>
      </c>
      <c r="H28" s="33">
        <v>10485970.59</v>
      </c>
      <c r="I28" s="33">
        <v>267486.84</v>
      </c>
      <c r="J28" s="33">
        <v>75563</v>
      </c>
      <c r="K28" s="33">
        <v>1201415.57</v>
      </c>
      <c r="L28" s="33">
        <v>0</v>
      </c>
      <c r="M28" s="33">
        <v>57321.32</v>
      </c>
      <c r="N28" s="33">
        <v>983008.65</v>
      </c>
      <c r="O28" s="33">
        <v>50551.79</v>
      </c>
      <c r="P28" s="33">
        <v>3351736.71</v>
      </c>
      <c r="Q28" s="33">
        <v>33447.38</v>
      </c>
      <c r="R28" s="33">
        <v>2864373.18</v>
      </c>
      <c r="S28" s="33">
        <v>0</v>
      </c>
      <c r="T28" s="33">
        <v>13554</v>
      </c>
      <c r="U28" s="33">
        <v>1020138.17</v>
      </c>
      <c r="V28" s="33">
        <v>326633.62</v>
      </c>
      <c r="W28" s="33">
        <v>218821.44</v>
      </c>
      <c r="X28" s="33">
        <v>21918.92</v>
      </c>
    </row>
    <row r="29" spans="1:24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258</v>
      </c>
      <c r="G29" s="56" t="s">
        <v>279</v>
      </c>
      <c r="H29" s="33">
        <v>9025005.88</v>
      </c>
      <c r="I29" s="33">
        <v>238710.82</v>
      </c>
      <c r="J29" s="33">
        <v>141859.98</v>
      </c>
      <c r="K29" s="33">
        <v>376347.96</v>
      </c>
      <c r="L29" s="33">
        <v>0</v>
      </c>
      <c r="M29" s="33">
        <v>2028.27</v>
      </c>
      <c r="N29" s="33">
        <v>1411342.1</v>
      </c>
      <c r="O29" s="33">
        <v>149357.25</v>
      </c>
      <c r="P29" s="33">
        <v>2962799.55</v>
      </c>
      <c r="Q29" s="33">
        <v>27353.06</v>
      </c>
      <c r="R29" s="33">
        <v>2774689.51</v>
      </c>
      <c r="S29" s="33">
        <v>0</v>
      </c>
      <c r="T29" s="33">
        <v>31731</v>
      </c>
      <c r="U29" s="33">
        <v>431301.36</v>
      </c>
      <c r="V29" s="33">
        <v>282300</v>
      </c>
      <c r="W29" s="33">
        <v>56517.58</v>
      </c>
      <c r="X29" s="33">
        <v>138667.44</v>
      </c>
    </row>
    <row r="30" spans="1:24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258</v>
      </c>
      <c r="G30" s="56" t="s">
        <v>280</v>
      </c>
      <c r="H30" s="33">
        <v>7900138.04</v>
      </c>
      <c r="I30" s="33">
        <v>280686.11</v>
      </c>
      <c r="J30" s="33">
        <v>0</v>
      </c>
      <c r="K30" s="33">
        <v>63080.26</v>
      </c>
      <c r="L30" s="33">
        <v>579.33</v>
      </c>
      <c r="M30" s="33">
        <v>21936.1</v>
      </c>
      <c r="N30" s="33">
        <v>1073849.49</v>
      </c>
      <c r="O30" s="33">
        <v>53293.88</v>
      </c>
      <c r="P30" s="33">
        <v>3137800.43</v>
      </c>
      <c r="Q30" s="33">
        <v>20349.06</v>
      </c>
      <c r="R30" s="33">
        <v>2520986.31</v>
      </c>
      <c r="S30" s="33">
        <v>0</v>
      </c>
      <c r="T30" s="33">
        <v>21481.39</v>
      </c>
      <c r="U30" s="33">
        <v>279480.84</v>
      </c>
      <c r="V30" s="33">
        <v>252412.47</v>
      </c>
      <c r="W30" s="33">
        <v>81112.58</v>
      </c>
      <c r="X30" s="33">
        <v>93089.79</v>
      </c>
    </row>
    <row r="31" spans="1:24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258</v>
      </c>
      <c r="G31" s="56" t="s">
        <v>281</v>
      </c>
      <c r="H31" s="33">
        <v>33526310.79</v>
      </c>
      <c r="I31" s="33">
        <v>815199.57</v>
      </c>
      <c r="J31" s="33">
        <v>22505</v>
      </c>
      <c r="K31" s="33">
        <v>2392933.58</v>
      </c>
      <c r="L31" s="33">
        <v>0</v>
      </c>
      <c r="M31" s="33">
        <v>131654.83</v>
      </c>
      <c r="N31" s="33">
        <v>2898335.95</v>
      </c>
      <c r="O31" s="33">
        <v>93885.07</v>
      </c>
      <c r="P31" s="33">
        <v>10891555.44</v>
      </c>
      <c r="Q31" s="33">
        <v>91621.21</v>
      </c>
      <c r="R31" s="33">
        <v>12580731.63</v>
      </c>
      <c r="S31" s="33">
        <v>104872.25</v>
      </c>
      <c r="T31" s="33">
        <v>357833.95</v>
      </c>
      <c r="U31" s="33">
        <v>1046311.56</v>
      </c>
      <c r="V31" s="33">
        <v>1705969.43</v>
      </c>
      <c r="W31" s="33">
        <v>52716.56</v>
      </c>
      <c r="X31" s="33">
        <v>340184.76</v>
      </c>
    </row>
    <row r="32" spans="1:24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258</v>
      </c>
      <c r="G32" s="56" t="s">
        <v>282</v>
      </c>
      <c r="H32" s="33">
        <v>7576309.5</v>
      </c>
      <c r="I32" s="33">
        <v>268673.24</v>
      </c>
      <c r="J32" s="33">
        <v>122639.16</v>
      </c>
      <c r="K32" s="33">
        <v>323553.07</v>
      </c>
      <c r="L32" s="33">
        <v>22985.78</v>
      </c>
      <c r="M32" s="33">
        <v>14997.43</v>
      </c>
      <c r="N32" s="33">
        <v>874833.99</v>
      </c>
      <c r="O32" s="33">
        <v>67550.59</v>
      </c>
      <c r="P32" s="33">
        <v>2533602.39</v>
      </c>
      <c r="Q32" s="33">
        <v>20752.75</v>
      </c>
      <c r="R32" s="33">
        <v>2519400.94</v>
      </c>
      <c r="S32" s="33">
        <v>0</v>
      </c>
      <c r="T32" s="33">
        <v>42975.6</v>
      </c>
      <c r="U32" s="33">
        <v>490597.19</v>
      </c>
      <c r="V32" s="33">
        <v>207849.02</v>
      </c>
      <c r="W32" s="33">
        <v>13105.66</v>
      </c>
      <c r="X32" s="33">
        <v>52792.69</v>
      </c>
    </row>
    <row r="33" spans="1:24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258</v>
      </c>
      <c r="G33" s="56" t="s">
        <v>259</v>
      </c>
      <c r="H33" s="33">
        <v>39120408.69</v>
      </c>
      <c r="I33" s="33">
        <v>5821707.97</v>
      </c>
      <c r="J33" s="33">
        <v>395138.14</v>
      </c>
      <c r="K33" s="33">
        <v>796995.25</v>
      </c>
      <c r="L33" s="33">
        <v>11350</v>
      </c>
      <c r="M33" s="33">
        <v>289455.57</v>
      </c>
      <c r="N33" s="33">
        <v>4032374.15</v>
      </c>
      <c r="O33" s="33">
        <v>514260.38</v>
      </c>
      <c r="P33" s="33">
        <v>12608221.43</v>
      </c>
      <c r="Q33" s="33">
        <v>84158.39</v>
      </c>
      <c r="R33" s="33">
        <v>11677665.57</v>
      </c>
      <c r="S33" s="33">
        <v>0</v>
      </c>
      <c r="T33" s="33">
        <v>93754</v>
      </c>
      <c r="U33" s="33">
        <v>1574924.32</v>
      </c>
      <c r="V33" s="33">
        <v>717700</v>
      </c>
      <c r="W33" s="33">
        <v>155287.69</v>
      </c>
      <c r="X33" s="33">
        <v>347415.83</v>
      </c>
    </row>
    <row r="34" spans="1:24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258</v>
      </c>
      <c r="G34" s="56" t="s">
        <v>283</v>
      </c>
      <c r="H34" s="33">
        <v>9482930.18</v>
      </c>
      <c r="I34" s="33">
        <v>292636.47</v>
      </c>
      <c r="J34" s="33">
        <v>65938.4</v>
      </c>
      <c r="K34" s="33">
        <v>107533.6</v>
      </c>
      <c r="L34" s="33">
        <v>0</v>
      </c>
      <c r="M34" s="33">
        <v>31304.82</v>
      </c>
      <c r="N34" s="33">
        <v>1270297.13</v>
      </c>
      <c r="O34" s="33">
        <v>183789.36</v>
      </c>
      <c r="P34" s="33">
        <v>2840865.85</v>
      </c>
      <c r="Q34" s="33">
        <v>42302.95</v>
      </c>
      <c r="R34" s="33">
        <v>3445438.51</v>
      </c>
      <c r="S34" s="33">
        <v>60182.02</v>
      </c>
      <c r="T34" s="33">
        <v>62959.2</v>
      </c>
      <c r="U34" s="33">
        <v>486063.19</v>
      </c>
      <c r="V34" s="33">
        <v>371160</v>
      </c>
      <c r="W34" s="33">
        <v>18862</v>
      </c>
      <c r="X34" s="33">
        <v>203596.68</v>
      </c>
    </row>
    <row r="35" spans="1:24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258</v>
      </c>
      <c r="G35" s="56" t="s">
        <v>284</v>
      </c>
      <c r="H35" s="33">
        <v>15473797.22</v>
      </c>
      <c r="I35" s="33">
        <v>321037.89</v>
      </c>
      <c r="J35" s="33">
        <v>0</v>
      </c>
      <c r="K35" s="33">
        <v>319036.48</v>
      </c>
      <c r="L35" s="33">
        <v>6593.17</v>
      </c>
      <c r="M35" s="33">
        <v>101345.45</v>
      </c>
      <c r="N35" s="33">
        <v>1639973.44</v>
      </c>
      <c r="O35" s="33">
        <v>242298.32</v>
      </c>
      <c r="P35" s="33">
        <v>5487602.94</v>
      </c>
      <c r="Q35" s="33">
        <v>24578.83</v>
      </c>
      <c r="R35" s="33">
        <v>6128100.68</v>
      </c>
      <c r="S35" s="33">
        <v>0</v>
      </c>
      <c r="T35" s="33">
        <v>108963.73</v>
      </c>
      <c r="U35" s="33">
        <v>610102.38</v>
      </c>
      <c r="V35" s="33">
        <v>339120.13</v>
      </c>
      <c r="W35" s="33">
        <v>48316.5</v>
      </c>
      <c r="X35" s="33">
        <v>96727.28</v>
      </c>
    </row>
    <row r="36" spans="1:24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258</v>
      </c>
      <c r="G36" s="56" t="s">
        <v>285</v>
      </c>
      <c r="H36" s="33">
        <v>9048820.7</v>
      </c>
      <c r="I36" s="33">
        <v>380271.73</v>
      </c>
      <c r="J36" s="33">
        <v>5255</v>
      </c>
      <c r="K36" s="33">
        <v>400585.27</v>
      </c>
      <c r="L36" s="33">
        <v>0</v>
      </c>
      <c r="M36" s="33">
        <v>3472.6</v>
      </c>
      <c r="N36" s="33">
        <v>1341520.04</v>
      </c>
      <c r="O36" s="33">
        <v>203169.48</v>
      </c>
      <c r="P36" s="33">
        <v>3072850.09</v>
      </c>
      <c r="Q36" s="33">
        <v>35924.52</v>
      </c>
      <c r="R36" s="33">
        <v>2821410.48</v>
      </c>
      <c r="S36" s="33">
        <v>0</v>
      </c>
      <c r="T36" s="33">
        <v>30060.57</v>
      </c>
      <c r="U36" s="33">
        <v>404210.15</v>
      </c>
      <c r="V36" s="33">
        <v>173869.9</v>
      </c>
      <c r="W36" s="33">
        <v>76123.59</v>
      </c>
      <c r="X36" s="33">
        <v>100097.28</v>
      </c>
    </row>
    <row r="37" spans="1:24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258</v>
      </c>
      <c r="G37" s="56" t="s">
        <v>286</v>
      </c>
      <c r="H37" s="33">
        <v>32507683.65</v>
      </c>
      <c r="I37" s="33">
        <v>621170.53</v>
      </c>
      <c r="J37" s="33">
        <v>0</v>
      </c>
      <c r="K37" s="33">
        <v>2411521.02</v>
      </c>
      <c r="L37" s="33">
        <v>54482.77</v>
      </c>
      <c r="M37" s="33">
        <v>215242.2</v>
      </c>
      <c r="N37" s="33">
        <v>3622759.1</v>
      </c>
      <c r="O37" s="33">
        <v>94569.73</v>
      </c>
      <c r="P37" s="33">
        <v>11910598.84</v>
      </c>
      <c r="Q37" s="33">
        <v>79520.94</v>
      </c>
      <c r="R37" s="33">
        <v>10376266.14</v>
      </c>
      <c r="S37" s="33">
        <v>0</v>
      </c>
      <c r="T37" s="33">
        <v>100342.08</v>
      </c>
      <c r="U37" s="33">
        <v>1477558.66</v>
      </c>
      <c r="V37" s="33">
        <v>696450.56</v>
      </c>
      <c r="W37" s="33">
        <v>390133.25</v>
      </c>
      <c r="X37" s="33">
        <v>457067.83</v>
      </c>
    </row>
    <row r="38" spans="1:24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258</v>
      </c>
      <c r="G38" s="56" t="s">
        <v>287</v>
      </c>
      <c r="H38" s="33">
        <v>17482468.42</v>
      </c>
      <c r="I38" s="33">
        <v>271589.61</v>
      </c>
      <c r="J38" s="33">
        <v>0</v>
      </c>
      <c r="K38" s="33">
        <v>1394400.73</v>
      </c>
      <c r="L38" s="33">
        <v>18450</v>
      </c>
      <c r="M38" s="33">
        <v>121481.86</v>
      </c>
      <c r="N38" s="33">
        <v>2006422.53</v>
      </c>
      <c r="O38" s="33">
        <v>155830.04</v>
      </c>
      <c r="P38" s="33">
        <v>6273372.25</v>
      </c>
      <c r="Q38" s="33">
        <v>63669.49</v>
      </c>
      <c r="R38" s="33">
        <v>6152759.88</v>
      </c>
      <c r="S38" s="33">
        <v>0</v>
      </c>
      <c r="T38" s="33">
        <v>177417.45</v>
      </c>
      <c r="U38" s="33">
        <v>443362.75</v>
      </c>
      <c r="V38" s="33">
        <v>290569.95</v>
      </c>
      <c r="W38" s="33">
        <v>61027.08</v>
      </c>
      <c r="X38" s="33">
        <v>52114.8</v>
      </c>
    </row>
    <row r="39" spans="1:24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258</v>
      </c>
      <c r="G39" s="56" t="s">
        <v>288</v>
      </c>
      <c r="H39" s="33">
        <v>7981694.1</v>
      </c>
      <c r="I39" s="33">
        <v>331912.46</v>
      </c>
      <c r="J39" s="33">
        <v>0</v>
      </c>
      <c r="K39" s="33">
        <v>376897.26</v>
      </c>
      <c r="L39" s="33">
        <v>0</v>
      </c>
      <c r="M39" s="33">
        <v>13899</v>
      </c>
      <c r="N39" s="33">
        <v>1258854.54</v>
      </c>
      <c r="O39" s="33">
        <v>172675.55</v>
      </c>
      <c r="P39" s="33">
        <v>2697729.78</v>
      </c>
      <c r="Q39" s="33">
        <v>10667.73</v>
      </c>
      <c r="R39" s="33">
        <v>2414644.38</v>
      </c>
      <c r="S39" s="33">
        <v>0</v>
      </c>
      <c r="T39" s="33">
        <v>16417.95</v>
      </c>
      <c r="U39" s="33">
        <v>481032.11</v>
      </c>
      <c r="V39" s="33">
        <v>123134.48</v>
      </c>
      <c r="W39" s="33">
        <v>17120</v>
      </c>
      <c r="X39" s="33">
        <v>66708.86</v>
      </c>
    </row>
    <row r="40" spans="1:24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258</v>
      </c>
      <c r="G40" s="56" t="s">
        <v>289</v>
      </c>
      <c r="H40" s="33">
        <v>24767861.21</v>
      </c>
      <c r="I40" s="33">
        <v>447701.88</v>
      </c>
      <c r="J40" s="33">
        <v>860844.8</v>
      </c>
      <c r="K40" s="33">
        <v>2918623.61</v>
      </c>
      <c r="L40" s="33">
        <v>0</v>
      </c>
      <c r="M40" s="33">
        <v>63028.73</v>
      </c>
      <c r="N40" s="33">
        <v>3153591.09</v>
      </c>
      <c r="O40" s="33">
        <v>211521.39</v>
      </c>
      <c r="P40" s="33">
        <v>8030376.28</v>
      </c>
      <c r="Q40" s="33">
        <v>88306.55</v>
      </c>
      <c r="R40" s="33">
        <v>6695167.26</v>
      </c>
      <c r="S40" s="33">
        <v>0</v>
      </c>
      <c r="T40" s="33">
        <v>245082.71</v>
      </c>
      <c r="U40" s="33">
        <v>1121086.97</v>
      </c>
      <c r="V40" s="33">
        <v>453029.12</v>
      </c>
      <c r="W40" s="33">
        <v>150725.39</v>
      </c>
      <c r="X40" s="33">
        <v>328775.43</v>
      </c>
    </row>
    <row r="41" spans="1:24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258</v>
      </c>
      <c r="G41" s="56" t="s">
        <v>290</v>
      </c>
      <c r="H41" s="33">
        <v>11990799.04</v>
      </c>
      <c r="I41" s="33">
        <v>310076.28</v>
      </c>
      <c r="J41" s="33">
        <v>0</v>
      </c>
      <c r="K41" s="33">
        <v>746749.86</v>
      </c>
      <c r="L41" s="33">
        <v>0</v>
      </c>
      <c r="M41" s="33">
        <v>58013.63</v>
      </c>
      <c r="N41" s="33">
        <v>1539273.08</v>
      </c>
      <c r="O41" s="33">
        <v>176166.35</v>
      </c>
      <c r="P41" s="33">
        <v>4198907.87</v>
      </c>
      <c r="Q41" s="33">
        <v>31018.33</v>
      </c>
      <c r="R41" s="33">
        <v>3769737.68</v>
      </c>
      <c r="S41" s="33">
        <v>0</v>
      </c>
      <c r="T41" s="33">
        <v>200450.51</v>
      </c>
      <c r="U41" s="33">
        <v>674987.6</v>
      </c>
      <c r="V41" s="33">
        <v>158533.65</v>
      </c>
      <c r="W41" s="33">
        <v>64298.87</v>
      </c>
      <c r="X41" s="33">
        <v>62585.33</v>
      </c>
    </row>
    <row r="42" spans="1:24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258</v>
      </c>
      <c r="G42" s="56" t="s">
        <v>291</v>
      </c>
      <c r="H42" s="33">
        <v>12832318.67</v>
      </c>
      <c r="I42" s="33">
        <v>726646.65</v>
      </c>
      <c r="J42" s="33">
        <v>0</v>
      </c>
      <c r="K42" s="33">
        <v>945662.48</v>
      </c>
      <c r="L42" s="33">
        <v>4708.28</v>
      </c>
      <c r="M42" s="33">
        <v>27738.04</v>
      </c>
      <c r="N42" s="33">
        <v>2163574.31</v>
      </c>
      <c r="O42" s="33">
        <v>141927.92</v>
      </c>
      <c r="P42" s="33">
        <v>3261660.51</v>
      </c>
      <c r="Q42" s="33">
        <v>46703.38</v>
      </c>
      <c r="R42" s="33">
        <v>4372395.22</v>
      </c>
      <c r="S42" s="33">
        <v>0</v>
      </c>
      <c r="T42" s="33">
        <v>124542.4</v>
      </c>
      <c r="U42" s="33">
        <v>496957.59</v>
      </c>
      <c r="V42" s="33">
        <v>261231.36</v>
      </c>
      <c r="W42" s="33">
        <v>101094.17</v>
      </c>
      <c r="X42" s="33">
        <v>157476.36</v>
      </c>
    </row>
    <row r="43" spans="1:24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258</v>
      </c>
      <c r="G43" s="56" t="s">
        <v>292</v>
      </c>
      <c r="H43" s="33">
        <v>13330720.45</v>
      </c>
      <c r="I43" s="33">
        <v>969741.37</v>
      </c>
      <c r="J43" s="33">
        <v>16632.67</v>
      </c>
      <c r="K43" s="33">
        <v>742872.99</v>
      </c>
      <c r="L43" s="33">
        <v>0</v>
      </c>
      <c r="M43" s="33">
        <v>78930.65</v>
      </c>
      <c r="N43" s="33">
        <v>1553511.46</v>
      </c>
      <c r="O43" s="33">
        <v>184765.06</v>
      </c>
      <c r="P43" s="33">
        <v>4944587.54</v>
      </c>
      <c r="Q43" s="33">
        <v>52432.35</v>
      </c>
      <c r="R43" s="33">
        <v>3759002.4</v>
      </c>
      <c r="S43" s="33">
        <v>0</v>
      </c>
      <c r="T43" s="33">
        <v>71848.07</v>
      </c>
      <c r="U43" s="33">
        <v>355839.05</v>
      </c>
      <c r="V43" s="33">
        <v>469110.04</v>
      </c>
      <c r="W43" s="33">
        <v>23891.11</v>
      </c>
      <c r="X43" s="33">
        <v>107555.69</v>
      </c>
    </row>
    <row r="44" spans="1:24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258</v>
      </c>
      <c r="G44" s="56" t="s">
        <v>293</v>
      </c>
      <c r="H44" s="33">
        <v>16349115.54</v>
      </c>
      <c r="I44" s="33">
        <v>396543.28</v>
      </c>
      <c r="J44" s="33">
        <v>116809.09</v>
      </c>
      <c r="K44" s="33">
        <v>976420.11</v>
      </c>
      <c r="L44" s="33">
        <v>0</v>
      </c>
      <c r="M44" s="33">
        <v>43731.22</v>
      </c>
      <c r="N44" s="33">
        <v>1795761.18</v>
      </c>
      <c r="O44" s="33">
        <v>134779.67</v>
      </c>
      <c r="P44" s="33">
        <v>4651374.62</v>
      </c>
      <c r="Q44" s="33">
        <v>33662.87</v>
      </c>
      <c r="R44" s="33">
        <v>6237932.32</v>
      </c>
      <c r="S44" s="33">
        <v>0</v>
      </c>
      <c r="T44" s="33">
        <v>172716.51</v>
      </c>
      <c r="U44" s="33">
        <v>1080437.68</v>
      </c>
      <c r="V44" s="33">
        <v>448543.5</v>
      </c>
      <c r="W44" s="33">
        <v>108705.25</v>
      </c>
      <c r="X44" s="33">
        <v>151698.24</v>
      </c>
    </row>
    <row r="45" spans="1:24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258</v>
      </c>
      <c r="G45" s="56" t="s">
        <v>294</v>
      </c>
      <c r="H45" s="33">
        <v>15289353.2</v>
      </c>
      <c r="I45" s="33">
        <v>491076.74</v>
      </c>
      <c r="J45" s="33">
        <v>218120.03</v>
      </c>
      <c r="K45" s="33">
        <v>304405.91</v>
      </c>
      <c r="L45" s="33">
        <v>0</v>
      </c>
      <c r="M45" s="33">
        <v>74788.09</v>
      </c>
      <c r="N45" s="33">
        <v>1500867.64</v>
      </c>
      <c r="O45" s="33">
        <v>210368.64</v>
      </c>
      <c r="P45" s="33">
        <v>5669251.78</v>
      </c>
      <c r="Q45" s="33">
        <v>52974.42</v>
      </c>
      <c r="R45" s="33">
        <v>5287416.23</v>
      </c>
      <c r="S45" s="33">
        <v>0</v>
      </c>
      <c r="T45" s="33">
        <v>110407</v>
      </c>
      <c r="U45" s="33">
        <v>649236.67</v>
      </c>
      <c r="V45" s="33">
        <v>451178.08</v>
      </c>
      <c r="W45" s="33">
        <v>33983.97</v>
      </c>
      <c r="X45" s="33">
        <v>235278</v>
      </c>
    </row>
    <row r="46" spans="1:24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258</v>
      </c>
      <c r="G46" s="56" t="s">
        <v>295</v>
      </c>
      <c r="H46" s="33">
        <v>5516364.57</v>
      </c>
      <c r="I46" s="33">
        <v>182430.78</v>
      </c>
      <c r="J46" s="33">
        <v>14284.12</v>
      </c>
      <c r="K46" s="33">
        <v>1701.04</v>
      </c>
      <c r="L46" s="33">
        <v>440.94</v>
      </c>
      <c r="M46" s="33">
        <v>25235.34</v>
      </c>
      <c r="N46" s="33">
        <v>886450.29</v>
      </c>
      <c r="O46" s="33">
        <v>55522.83</v>
      </c>
      <c r="P46" s="33">
        <v>1515190.7</v>
      </c>
      <c r="Q46" s="33">
        <v>11133.84</v>
      </c>
      <c r="R46" s="33">
        <v>2299380.23</v>
      </c>
      <c r="S46" s="33">
        <v>0</v>
      </c>
      <c r="T46" s="33">
        <v>97540.59</v>
      </c>
      <c r="U46" s="33">
        <v>140142.02</v>
      </c>
      <c r="V46" s="33">
        <v>193696.96</v>
      </c>
      <c r="W46" s="33">
        <v>753.41</v>
      </c>
      <c r="X46" s="33">
        <v>92461.48</v>
      </c>
    </row>
    <row r="47" spans="1:24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258</v>
      </c>
      <c r="G47" s="56" t="s">
        <v>296</v>
      </c>
      <c r="H47" s="33">
        <v>11485179.17</v>
      </c>
      <c r="I47" s="33">
        <v>330157.05</v>
      </c>
      <c r="J47" s="33">
        <v>0</v>
      </c>
      <c r="K47" s="33">
        <v>780818.24</v>
      </c>
      <c r="L47" s="33">
        <v>0</v>
      </c>
      <c r="M47" s="33">
        <v>61461.16</v>
      </c>
      <c r="N47" s="33">
        <v>1421609.44</v>
      </c>
      <c r="O47" s="33">
        <v>74908.05</v>
      </c>
      <c r="P47" s="33">
        <v>3752350.24</v>
      </c>
      <c r="Q47" s="33">
        <v>46460.66</v>
      </c>
      <c r="R47" s="33">
        <v>3977039.19</v>
      </c>
      <c r="S47" s="33">
        <v>0</v>
      </c>
      <c r="T47" s="33">
        <v>179721.87</v>
      </c>
      <c r="U47" s="33">
        <v>417184.52</v>
      </c>
      <c r="V47" s="33">
        <v>344000</v>
      </c>
      <c r="W47" s="33">
        <v>95000</v>
      </c>
      <c r="X47" s="33">
        <v>4468.75</v>
      </c>
    </row>
    <row r="48" spans="1:24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258</v>
      </c>
      <c r="G48" s="56" t="s">
        <v>297</v>
      </c>
      <c r="H48" s="33">
        <v>15339712.48</v>
      </c>
      <c r="I48" s="33">
        <v>310034.49</v>
      </c>
      <c r="J48" s="33">
        <v>97791.08</v>
      </c>
      <c r="K48" s="33">
        <v>728960.47</v>
      </c>
      <c r="L48" s="33">
        <v>0</v>
      </c>
      <c r="M48" s="33">
        <v>807.7</v>
      </c>
      <c r="N48" s="33">
        <v>1663601.07</v>
      </c>
      <c r="O48" s="33">
        <v>215128.9</v>
      </c>
      <c r="P48" s="33">
        <v>5995225.01</v>
      </c>
      <c r="Q48" s="33">
        <v>63320.33</v>
      </c>
      <c r="R48" s="33">
        <v>5093408.8</v>
      </c>
      <c r="S48" s="33">
        <v>0</v>
      </c>
      <c r="T48" s="33">
        <v>27942.4</v>
      </c>
      <c r="U48" s="33">
        <v>469623.99</v>
      </c>
      <c r="V48" s="33">
        <v>479469</v>
      </c>
      <c r="W48" s="33">
        <v>63101.59</v>
      </c>
      <c r="X48" s="33">
        <v>131297.65</v>
      </c>
    </row>
    <row r="49" spans="1:24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258</v>
      </c>
      <c r="G49" s="56" t="s">
        <v>298</v>
      </c>
      <c r="H49" s="33">
        <v>11383153.97</v>
      </c>
      <c r="I49" s="33">
        <v>231304.41</v>
      </c>
      <c r="J49" s="33">
        <v>229951.54</v>
      </c>
      <c r="K49" s="33">
        <v>444576.1</v>
      </c>
      <c r="L49" s="33">
        <v>0</v>
      </c>
      <c r="M49" s="33">
        <v>0</v>
      </c>
      <c r="N49" s="33">
        <v>2129842.6</v>
      </c>
      <c r="O49" s="33">
        <v>127668.44</v>
      </c>
      <c r="P49" s="33">
        <v>4096695.48</v>
      </c>
      <c r="Q49" s="33">
        <v>35495.51</v>
      </c>
      <c r="R49" s="33">
        <v>3062755.63</v>
      </c>
      <c r="S49" s="33">
        <v>0</v>
      </c>
      <c r="T49" s="33">
        <v>50781.6</v>
      </c>
      <c r="U49" s="33">
        <v>708638.27</v>
      </c>
      <c r="V49" s="33">
        <v>148375.29</v>
      </c>
      <c r="W49" s="33">
        <v>71097.6</v>
      </c>
      <c r="X49" s="33">
        <v>45971.5</v>
      </c>
    </row>
    <row r="50" spans="1:24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258</v>
      </c>
      <c r="G50" s="56" t="s">
        <v>299</v>
      </c>
      <c r="H50" s="33">
        <v>16147813.61</v>
      </c>
      <c r="I50" s="33">
        <v>164445.81</v>
      </c>
      <c r="J50" s="33">
        <v>177813.69</v>
      </c>
      <c r="K50" s="33">
        <v>751851.15</v>
      </c>
      <c r="L50" s="33">
        <v>0</v>
      </c>
      <c r="M50" s="33">
        <v>31836.09</v>
      </c>
      <c r="N50" s="33">
        <v>1731350.19</v>
      </c>
      <c r="O50" s="33">
        <v>288755.51</v>
      </c>
      <c r="P50" s="33">
        <v>4769760.73</v>
      </c>
      <c r="Q50" s="33">
        <v>160147.32</v>
      </c>
      <c r="R50" s="33">
        <v>5956461.18</v>
      </c>
      <c r="S50" s="33">
        <v>0</v>
      </c>
      <c r="T50" s="33">
        <v>187231.11</v>
      </c>
      <c r="U50" s="33">
        <v>1126501.25</v>
      </c>
      <c r="V50" s="33">
        <v>271658.69</v>
      </c>
      <c r="W50" s="33">
        <v>340187.92</v>
      </c>
      <c r="X50" s="33">
        <v>189812.97</v>
      </c>
    </row>
    <row r="51" spans="1:24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258</v>
      </c>
      <c r="G51" s="56" t="s">
        <v>300</v>
      </c>
      <c r="H51" s="33">
        <v>22124916.36</v>
      </c>
      <c r="I51" s="33">
        <v>795038.92</v>
      </c>
      <c r="J51" s="33">
        <v>174462.33</v>
      </c>
      <c r="K51" s="33">
        <v>1318705.45</v>
      </c>
      <c r="L51" s="33">
        <v>11676.73</v>
      </c>
      <c r="M51" s="33">
        <v>93055.03</v>
      </c>
      <c r="N51" s="33">
        <v>1523478.16</v>
      </c>
      <c r="O51" s="33">
        <v>324281.44</v>
      </c>
      <c r="P51" s="33">
        <v>8182386.82</v>
      </c>
      <c r="Q51" s="33">
        <v>77318.9</v>
      </c>
      <c r="R51" s="33">
        <v>7147802.23</v>
      </c>
      <c r="S51" s="33">
        <v>8785.48</v>
      </c>
      <c r="T51" s="33">
        <v>276609.8</v>
      </c>
      <c r="U51" s="33">
        <v>1587821.95</v>
      </c>
      <c r="V51" s="33">
        <v>294002.71</v>
      </c>
      <c r="W51" s="33">
        <v>298609.41</v>
      </c>
      <c r="X51" s="33">
        <v>10881</v>
      </c>
    </row>
    <row r="52" spans="1:24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258</v>
      </c>
      <c r="G52" s="56" t="s">
        <v>301</v>
      </c>
      <c r="H52" s="33">
        <v>25438878.74</v>
      </c>
      <c r="I52" s="33">
        <v>583697.85</v>
      </c>
      <c r="J52" s="33">
        <v>0</v>
      </c>
      <c r="K52" s="33">
        <v>1656068.02</v>
      </c>
      <c r="L52" s="33">
        <v>0</v>
      </c>
      <c r="M52" s="33">
        <v>512720.33</v>
      </c>
      <c r="N52" s="33">
        <v>2847840.62</v>
      </c>
      <c r="O52" s="33">
        <v>177791.42</v>
      </c>
      <c r="P52" s="33">
        <v>9572693.85</v>
      </c>
      <c r="Q52" s="33">
        <v>70503.39</v>
      </c>
      <c r="R52" s="33">
        <v>7183482.33</v>
      </c>
      <c r="S52" s="33">
        <v>0</v>
      </c>
      <c r="T52" s="33">
        <v>242505.65</v>
      </c>
      <c r="U52" s="33">
        <v>1627399.46</v>
      </c>
      <c r="V52" s="33">
        <v>607222.76</v>
      </c>
      <c r="W52" s="33">
        <v>84560.87</v>
      </c>
      <c r="X52" s="33">
        <v>272392.19</v>
      </c>
    </row>
    <row r="53" spans="1:24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258</v>
      </c>
      <c r="G53" s="56" t="s">
        <v>302</v>
      </c>
      <c r="H53" s="33">
        <v>14564144.51</v>
      </c>
      <c r="I53" s="33">
        <v>364511.79</v>
      </c>
      <c r="J53" s="33">
        <v>108431.9</v>
      </c>
      <c r="K53" s="33">
        <v>125466.93</v>
      </c>
      <c r="L53" s="33">
        <v>0</v>
      </c>
      <c r="M53" s="33">
        <v>14875.3</v>
      </c>
      <c r="N53" s="33">
        <v>1615587.72</v>
      </c>
      <c r="O53" s="33">
        <v>216892.61</v>
      </c>
      <c r="P53" s="33">
        <v>5567336.75</v>
      </c>
      <c r="Q53" s="33">
        <v>14520.2</v>
      </c>
      <c r="R53" s="33">
        <v>5006309.22</v>
      </c>
      <c r="S53" s="33">
        <v>0</v>
      </c>
      <c r="T53" s="33">
        <v>32659.86</v>
      </c>
      <c r="U53" s="33">
        <v>552689.57</v>
      </c>
      <c r="V53" s="33">
        <v>504600</v>
      </c>
      <c r="W53" s="33">
        <v>17544</v>
      </c>
      <c r="X53" s="33">
        <v>422718.66</v>
      </c>
    </row>
    <row r="54" spans="1:24" ht="12.75">
      <c r="A54" s="34">
        <v>6</v>
      </c>
      <c r="B54" s="34">
        <v>2</v>
      </c>
      <c r="C54" s="34">
        <v>6</v>
      </c>
      <c r="D54" s="35">
        <v>2</v>
      </c>
      <c r="E54" s="36"/>
      <c r="F54" s="31" t="s">
        <v>258</v>
      </c>
      <c r="G54" s="56" t="s">
        <v>303</v>
      </c>
      <c r="H54" s="33">
        <v>9123934.95</v>
      </c>
      <c r="I54" s="33">
        <v>220805.11</v>
      </c>
      <c r="J54" s="33">
        <v>124680.45</v>
      </c>
      <c r="K54" s="33">
        <v>428905.63</v>
      </c>
      <c r="L54" s="33">
        <v>0</v>
      </c>
      <c r="M54" s="33">
        <v>62685.03</v>
      </c>
      <c r="N54" s="33">
        <v>1451393.68</v>
      </c>
      <c r="O54" s="33">
        <v>91780.11</v>
      </c>
      <c r="P54" s="33">
        <v>2462364.99</v>
      </c>
      <c r="Q54" s="33">
        <v>43855.4</v>
      </c>
      <c r="R54" s="33">
        <v>3215955.4</v>
      </c>
      <c r="S54" s="33">
        <v>0</v>
      </c>
      <c r="T54" s="33">
        <v>121331.17</v>
      </c>
      <c r="U54" s="33">
        <v>434815.83</v>
      </c>
      <c r="V54" s="33">
        <v>351734.6</v>
      </c>
      <c r="W54" s="33">
        <v>47681.5</v>
      </c>
      <c r="X54" s="33">
        <v>65946.05</v>
      </c>
    </row>
    <row r="55" spans="1:24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258</v>
      </c>
      <c r="G55" s="56" t="s">
        <v>304</v>
      </c>
      <c r="H55" s="33">
        <v>7195211.48</v>
      </c>
      <c r="I55" s="33">
        <v>388709.81</v>
      </c>
      <c r="J55" s="33">
        <v>263577.9</v>
      </c>
      <c r="K55" s="33">
        <v>380866.11</v>
      </c>
      <c r="L55" s="33">
        <v>0</v>
      </c>
      <c r="M55" s="33">
        <v>31039.46</v>
      </c>
      <c r="N55" s="33">
        <v>1149366.43</v>
      </c>
      <c r="O55" s="33">
        <v>39235.81</v>
      </c>
      <c r="P55" s="33">
        <v>2093466.18</v>
      </c>
      <c r="Q55" s="33">
        <v>21374.82</v>
      </c>
      <c r="R55" s="33">
        <v>2099862.45</v>
      </c>
      <c r="S55" s="33">
        <v>0</v>
      </c>
      <c r="T55" s="33">
        <v>16499</v>
      </c>
      <c r="U55" s="33">
        <v>395692.42</v>
      </c>
      <c r="V55" s="33">
        <v>196436.21</v>
      </c>
      <c r="W55" s="33">
        <v>84562.03</v>
      </c>
      <c r="X55" s="33">
        <v>34522.85</v>
      </c>
    </row>
    <row r="56" spans="1:24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258</v>
      </c>
      <c r="G56" s="56" t="s">
        <v>305</v>
      </c>
      <c r="H56" s="33">
        <v>17603732.65</v>
      </c>
      <c r="I56" s="33">
        <v>310574.4</v>
      </c>
      <c r="J56" s="33">
        <v>100177.85</v>
      </c>
      <c r="K56" s="33">
        <v>161097.7</v>
      </c>
      <c r="L56" s="33">
        <v>0</v>
      </c>
      <c r="M56" s="33">
        <v>1845</v>
      </c>
      <c r="N56" s="33">
        <v>2148007.69</v>
      </c>
      <c r="O56" s="33">
        <v>152043.86</v>
      </c>
      <c r="P56" s="33">
        <v>6185824.47</v>
      </c>
      <c r="Q56" s="33">
        <v>70957.37</v>
      </c>
      <c r="R56" s="33">
        <v>6931806.76</v>
      </c>
      <c r="S56" s="33">
        <v>0</v>
      </c>
      <c r="T56" s="33">
        <v>410106.54</v>
      </c>
      <c r="U56" s="33">
        <v>594575.5</v>
      </c>
      <c r="V56" s="33">
        <v>352500</v>
      </c>
      <c r="W56" s="33">
        <v>78134.72</v>
      </c>
      <c r="X56" s="33">
        <v>106080.79</v>
      </c>
    </row>
    <row r="57" spans="1:24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258</v>
      </c>
      <c r="G57" s="56" t="s">
        <v>306</v>
      </c>
      <c r="H57" s="33">
        <v>9981459.61</v>
      </c>
      <c r="I57" s="33">
        <v>512176.34</v>
      </c>
      <c r="J57" s="33">
        <v>244495.23</v>
      </c>
      <c r="K57" s="33">
        <v>225118.7</v>
      </c>
      <c r="L57" s="33">
        <v>0</v>
      </c>
      <c r="M57" s="33">
        <v>124543.88</v>
      </c>
      <c r="N57" s="33">
        <v>1194519.34</v>
      </c>
      <c r="O57" s="33">
        <v>120999.11</v>
      </c>
      <c r="P57" s="33">
        <v>3625957.82</v>
      </c>
      <c r="Q57" s="33">
        <v>18640</v>
      </c>
      <c r="R57" s="33">
        <v>2865493.14</v>
      </c>
      <c r="S57" s="33">
        <v>0</v>
      </c>
      <c r="T57" s="33">
        <v>343636.8</v>
      </c>
      <c r="U57" s="33">
        <v>331210.04</v>
      </c>
      <c r="V57" s="33">
        <v>350129.53</v>
      </c>
      <c r="W57" s="33">
        <v>0</v>
      </c>
      <c r="X57" s="33">
        <v>24539.68</v>
      </c>
    </row>
    <row r="58" spans="1:24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258</v>
      </c>
      <c r="G58" s="56" t="s">
        <v>307</v>
      </c>
      <c r="H58" s="33">
        <v>7182813.06</v>
      </c>
      <c r="I58" s="33">
        <v>407837.7</v>
      </c>
      <c r="J58" s="33">
        <v>132591.18</v>
      </c>
      <c r="K58" s="33">
        <v>150268.47</v>
      </c>
      <c r="L58" s="33">
        <v>2215.08</v>
      </c>
      <c r="M58" s="33">
        <v>83116.16</v>
      </c>
      <c r="N58" s="33">
        <v>1129767.26</v>
      </c>
      <c r="O58" s="33">
        <v>92805.65</v>
      </c>
      <c r="P58" s="33">
        <v>1769937.49</v>
      </c>
      <c r="Q58" s="33">
        <v>4830.73</v>
      </c>
      <c r="R58" s="33">
        <v>2524599.04</v>
      </c>
      <c r="S58" s="33">
        <v>0</v>
      </c>
      <c r="T58" s="33">
        <v>60550</v>
      </c>
      <c r="U58" s="33">
        <v>331939.84</v>
      </c>
      <c r="V58" s="33">
        <v>365987.91</v>
      </c>
      <c r="W58" s="33">
        <v>21845.88</v>
      </c>
      <c r="X58" s="33">
        <v>104520.67</v>
      </c>
    </row>
    <row r="59" spans="1:24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258</v>
      </c>
      <c r="G59" s="56" t="s">
        <v>308</v>
      </c>
      <c r="H59" s="33">
        <v>9529891.12</v>
      </c>
      <c r="I59" s="33">
        <v>219799.16</v>
      </c>
      <c r="J59" s="33">
        <v>0</v>
      </c>
      <c r="K59" s="33">
        <v>151944.14</v>
      </c>
      <c r="L59" s="33">
        <v>844.1</v>
      </c>
      <c r="M59" s="33">
        <v>138755.94</v>
      </c>
      <c r="N59" s="33">
        <v>1097045.93</v>
      </c>
      <c r="O59" s="33">
        <v>61025.18</v>
      </c>
      <c r="P59" s="33">
        <v>3321892.61</v>
      </c>
      <c r="Q59" s="33">
        <v>14820.03</v>
      </c>
      <c r="R59" s="33">
        <v>3553590.23</v>
      </c>
      <c r="S59" s="33">
        <v>0</v>
      </c>
      <c r="T59" s="33">
        <v>71490</v>
      </c>
      <c r="U59" s="33">
        <v>161007.17</v>
      </c>
      <c r="V59" s="33">
        <v>533499.01</v>
      </c>
      <c r="W59" s="33">
        <v>67060.36</v>
      </c>
      <c r="X59" s="33">
        <v>137117.26</v>
      </c>
    </row>
    <row r="60" spans="1:24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258</v>
      </c>
      <c r="G60" s="56" t="s">
        <v>309</v>
      </c>
      <c r="H60" s="33">
        <v>12956008.33</v>
      </c>
      <c r="I60" s="33">
        <v>423337.26</v>
      </c>
      <c r="J60" s="33">
        <v>0</v>
      </c>
      <c r="K60" s="33">
        <v>281297.38</v>
      </c>
      <c r="L60" s="33">
        <v>0</v>
      </c>
      <c r="M60" s="33">
        <v>23365.81</v>
      </c>
      <c r="N60" s="33">
        <v>1495913.31</v>
      </c>
      <c r="O60" s="33">
        <v>64753.75</v>
      </c>
      <c r="P60" s="33">
        <v>4735673.36</v>
      </c>
      <c r="Q60" s="33">
        <v>20903.14</v>
      </c>
      <c r="R60" s="33">
        <v>4557885.39</v>
      </c>
      <c r="S60" s="33">
        <v>0</v>
      </c>
      <c r="T60" s="33">
        <v>275126.88</v>
      </c>
      <c r="U60" s="33">
        <v>473414.27</v>
      </c>
      <c r="V60" s="33">
        <v>535095.9</v>
      </c>
      <c r="W60" s="33">
        <v>0</v>
      </c>
      <c r="X60" s="33">
        <v>69241.88</v>
      </c>
    </row>
    <row r="61" spans="1:24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258</v>
      </c>
      <c r="G61" s="56" t="s">
        <v>261</v>
      </c>
      <c r="H61" s="33">
        <v>25261120.2</v>
      </c>
      <c r="I61" s="33">
        <v>1011497.34</v>
      </c>
      <c r="J61" s="33">
        <v>315730.77</v>
      </c>
      <c r="K61" s="33">
        <v>1733813.22</v>
      </c>
      <c r="L61" s="33">
        <v>0</v>
      </c>
      <c r="M61" s="33">
        <v>652159.14</v>
      </c>
      <c r="N61" s="33">
        <v>2582207.87</v>
      </c>
      <c r="O61" s="33">
        <v>242216.71</v>
      </c>
      <c r="P61" s="33">
        <v>8397797.67</v>
      </c>
      <c r="Q61" s="33">
        <v>45920.06</v>
      </c>
      <c r="R61" s="33">
        <v>8285725.16</v>
      </c>
      <c r="S61" s="33">
        <v>0</v>
      </c>
      <c r="T61" s="33">
        <v>121310.27</v>
      </c>
      <c r="U61" s="33">
        <v>901432.03</v>
      </c>
      <c r="V61" s="33">
        <v>831897.13</v>
      </c>
      <c r="W61" s="33">
        <v>79851.37</v>
      </c>
      <c r="X61" s="33">
        <v>59561.46</v>
      </c>
    </row>
    <row r="62" spans="1:24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258</v>
      </c>
      <c r="G62" s="56" t="s">
        <v>310</v>
      </c>
      <c r="H62" s="33">
        <v>20163418.96</v>
      </c>
      <c r="I62" s="33">
        <v>377688.52</v>
      </c>
      <c r="J62" s="33">
        <v>0</v>
      </c>
      <c r="K62" s="33">
        <v>530119.1</v>
      </c>
      <c r="L62" s="33">
        <v>0</v>
      </c>
      <c r="M62" s="33">
        <v>38523.71</v>
      </c>
      <c r="N62" s="33">
        <v>2132172.01</v>
      </c>
      <c r="O62" s="33">
        <v>123206.4</v>
      </c>
      <c r="P62" s="33">
        <v>6046099.51</v>
      </c>
      <c r="Q62" s="33">
        <v>69705.16</v>
      </c>
      <c r="R62" s="33">
        <v>8276226.04</v>
      </c>
      <c r="S62" s="33">
        <v>0</v>
      </c>
      <c r="T62" s="33">
        <v>325435.87</v>
      </c>
      <c r="U62" s="33">
        <v>1123302.92</v>
      </c>
      <c r="V62" s="33">
        <v>501220</v>
      </c>
      <c r="W62" s="33">
        <v>136852.76</v>
      </c>
      <c r="X62" s="33">
        <v>482866.96</v>
      </c>
    </row>
    <row r="63" spans="1:24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258</v>
      </c>
      <c r="G63" s="56" t="s">
        <v>311</v>
      </c>
      <c r="H63" s="33">
        <v>19533184.17</v>
      </c>
      <c r="I63" s="33">
        <v>341970.97</v>
      </c>
      <c r="J63" s="33">
        <v>0</v>
      </c>
      <c r="K63" s="33">
        <v>1299877.07</v>
      </c>
      <c r="L63" s="33">
        <v>0</v>
      </c>
      <c r="M63" s="33">
        <v>27505.15</v>
      </c>
      <c r="N63" s="33">
        <v>1677016.86</v>
      </c>
      <c r="O63" s="33">
        <v>322598.43</v>
      </c>
      <c r="P63" s="33">
        <v>8503825.42</v>
      </c>
      <c r="Q63" s="33">
        <v>77314.13</v>
      </c>
      <c r="R63" s="33">
        <v>5545090.17</v>
      </c>
      <c r="S63" s="33">
        <v>0</v>
      </c>
      <c r="T63" s="33">
        <v>128902.63</v>
      </c>
      <c r="U63" s="33">
        <v>1026842.11</v>
      </c>
      <c r="V63" s="33">
        <v>370844.75</v>
      </c>
      <c r="W63" s="33">
        <v>90000</v>
      </c>
      <c r="X63" s="33">
        <v>121396.48</v>
      </c>
    </row>
    <row r="64" spans="1:24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258</v>
      </c>
      <c r="G64" s="56" t="s">
        <v>312</v>
      </c>
      <c r="H64" s="33">
        <v>10144264.34</v>
      </c>
      <c r="I64" s="33">
        <v>511305.59</v>
      </c>
      <c r="J64" s="33">
        <v>160856.5</v>
      </c>
      <c r="K64" s="33">
        <v>180495.57</v>
      </c>
      <c r="L64" s="33">
        <v>0</v>
      </c>
      <c r="M64" s="33">
        <v>46802</v>
      </c>
      <c r="N64" s="33">
        <v>1133251.24</v>
      </c>
      <c r="O64" s="33">
        <v>113642.73</v>
      </c>
      <c r="P64" s="33">
        <v>3875882.99</v>
      </c>
      <c r="Q64" s="33">
        <v>33478.56</v>
      </c>
      <c r="R64" s="33">
        <v>2854252.09</v>
      </c>
      <c r="S64" s="33">
        <v>0</v>
      </c>
      <c r="T64" s="33">
        <v>15630.95</v>
      </c>
      <c r="U64" s="33">
        <v>487601.09</v>
      </c>
      <c r="V64" s="33">
        <v>446400</v>
      </c>
      <c r="W64" s="33">
        <v>1699.23</v>
      </c>
      <c r="X64" s="33">
        <v>282965.8</v>
      </c>
    </row>
    <row r="65" spans="1:24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258</v>
      </c>
      <c r="G65" s="56" t="s">
        <v>313</v>
      </c>
      <c r="H65" s="33">
        <v>10137557.12</v>
      </c>
      <c r="I65" s="33">
        <v>150108.01</v>
      </c>
      <c r="J65" s="33">
        <v>399036.42</v>
      </c>
      <c r="K65" s="33">
        <v>250980.94</v>
      </c>
      <c r="L65" s="33">
        <v>326718.56</v>
      </c>
      <c r="M65" s="33">
        <v>569380.67</v>
      </c>
      <c r="N65" s="33">
        <v>1056416.15</v>
      </c>
      <c r="O65" s="33">
        <v>79101.01</v>
      </c>
      <c r="P65" s="33">
        <v>3472668.92</v>
      </c>
      <c r="Q65" s="33">
        <v>33585.48</v>
      </c>
      <c r="R65" s="33">
        <v>2813761.89</v>
      </c>
      <c r="S65" s="33">
        <v>0</v>
      </c>
      <c r="T65" s="33">
        <v>159769.97</v>
      </c>
      <c r="U65" s="33">
        <v>398453.68</v>
      </c>
      <c r="V65" s="33">
        <v>220000</v>
      </c>
      <c r="W65" s="33">
        <v>43630.8</v>
      </c>
      <c r="X65" s="33">
        <v>163944.62</v>
      </c>
    </row>
    <row r="66" spans="1:24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258</v>
      </c>
      <c r="G66" s="56" t="s">
        <v>314</v>
      </c>
      <c r="H66" s="33">
        <v>14699961.29</v>
      </c>
      <c r="I66" s="33">
        <v>432155.65</v>
      </c>
      <c r="J66" s="33">
        <v>111721.55</v>
      </c>
      <c r="K66" s="33">
        <v>3011837.98</v>
      </c>
      <c r="L66" s="33">
        <v>0</v>
      </c>
      <c r="M66" s="33">
        <v>109104.07</v>
      </c>
      <c r="N66" s="33">
        <v>1586396.04</v>
      </c>
      <c r="O66" s="33">
        <v>67911.93</v>
      </c>
      <c r="P66" s="33">
        <v>4064193.4</v>
      </c>
      <c r="Q66" s="33">
        <v>26948.89</v>
      </c>
      <c r="R66" s="33">
        <v>4364625.74</v>
      </c>
      <c r="S66" s="33">
        <v>0</v>
      </c>
      <c r="T66" s="33">
        <v>126256.16</v>
      </c>
      <c r="U66" s="33">
        <v>323229.3</v>
      </c>
      <c r="V66" s="33">
        <v>364594.5</v>
      </c>
      <c r="W66" s="33">
        <v>65838.79</v>
      </c>
      <c r="X66" s="33">
        <v>45147.29</v>
      </c>
    </row>
    <row r="67" spans="1:24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258</v>
      </c>
      <c r="G67" s="56" t="s">
        <v>315</v>
      </c>
      <c r="H67" s="33">
        <v>8460553.23</v>
      </c>
      <c r="I67" s="33">
        <v>388698.88</v>
      </c>
      <c r="J67" s="33">
        <v>153819.86</v>
      </c>
      <c r="K67" s="33">
        <v>66098.6</v>
      </c>
      <c r="L67" s="33">
        <v>0</v>
      </c>
      <c r="M67" s="33">
        <v>16830.74</v>
      </c>
      <c r="N67" s="33">
        <v>1026116.81</v>
      </c>
      <c r="O67" s="33">
        <v>131595.37</v>
      </c>
      <c r="P67" s="33">
        <v>3252315.23</v>
      </c>
      <c r="Q67" s="33">
        <v>11622.49</v>
      </c>
      <c r="R67" s="33">
        <v>2615963.54</v>
      </c>
      <c r="S67" s="33">
        <v>0</v>
      </c>
      <c r="T67" s="33">
        <v>19940</v>
      </c>
      <c r="U67" s="33">
        <v>485076.89</v>
      </c>
      <c r="V67" s="33">
        <v>210751.34</v>
      </c>
      <c r="W67" s="33">
        <v>49366.73</v>
      </c>
      <c r="X67" s="33">
        <v>32356.75</v>
      </c>
    </row>
    <row r="68" spans="1:24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258</v>
      </c>
      <c r="G68" s="56" t="s">
        <v>316</v>
      </c>
      <c r="H68" s="33">
        <v>31290930.65</v>
      </c>
      <c r="I68" s="33">
        <v>2256714.33</v>
      </c>
      <c r="J68" s="33">
        <v>0</v>
      </c>
      <c r="K68" s="33">
        <v>1693203.01</v>
      </c>
      <c r="L68" s="33">
        <v>8102</v>
      </c>
      <c r="M68" s="33">
        <v>554071.33</v>
      </c>
      <c r="N68" s="33">
        <v>3422579.5</v>
      </c>
      <c r="O68" s="33">
        <v>344060.12</v>
      </c>
      <c r="P68" s="33">
        <v>10217700.4</v>
      </c>
      <c r="Q68" s="33">
        <v>85794.25</v>
      </c>
      <c r="R68" s="33">
        <v>9593313.98</v>
      </c>
      <c r="S68" s="33">
        <v>0</v>
      </c>
      <c r="T68" s="33">
        <v>457078.88</v>
      </c>
      <c r="U68" s="33">
        <v>1380876.4</v>
      </c>
      <c r="V68" s="33">
        <v>784688.27</v>
      </c>
      <c r="W68" s="33">
        <v>222985.51</v>
      </c>
      <c r="X68" s="33">
        <v>269762.67</v>
      </c>
    </row>
    <row r="69" spans="1:24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258</v>
      </c>
      <c r="G69" s="56" t="s">
        <v>317</v>
      </c>
      <c r="H69" s="33">
        <v>8298033.93</v>
      </c>
      <c r="I69" s="33">
        <v>239071.02</v>
      </c>
      <c r="J69" s="33">
        <v>0</v>
      </c>
      <c r="K69" s="33">
        <v>80031.13</v>
      </c>
      <c r="L69" s="33">
        <v>0</v>
      </c>
      <c r="M69" s="33">
        <v>23957.57</v>
      </c>
      <c r="N69" s="33">
        <v>982552.55</v>
      </c>
      <c r="O69" s="33">
        <v>86549.45</v>
      </c>
      <c r="P69" s="33">
        <v>2501285.53</v>
      </c>
      <c r="Q69" s="33">
        <v>26097.53</v>
      </c>
      <c r="R69" s="33">
        <v>2816854.74</v>
      </c>
      <c r="S69" s="33">
        <v>0</v>
      </c>
      <c r="T69" s="33">
        <v>101200.54</v>
      </c>
      <c r="U69" s="33">
        <v>1282444.82</v>
      </c>
      <c r="V69" s="33">
        <v>105613.31</v>
      </c>
      <c r="W69" s="33">
        <v>20000</v>
      </c>
      <c r="X69" s="33">
        <v>32375.74</v>
      </c>
    </row>
    <row r="70" spans="1:24" ht="12.75">
      <c r="A70" s="34">
        <v>6</v>
      </c>
      <c r="B70" s="34">
        <v>12</v>
      </c>
      <c r="C70" s="34">
        <v>2</v>
      </c>
      <c r="D70" s="35">
        <v>2</v>
      </c>
      <c r="E70" s="36"/>
      <c r="F70" s="31" t="s">
        <v>258</v>
      </c>
      <c r="G70" s="56" t="s">
        <v>318</v>
      </c>
      <c r="H70" s="33">
        <v>16723697.14</v>
      </c>
      <c r="I70" s="33">
        <v>359039.17</v>
      </c>
      <c r="J70" s="33">
        <v>0</v>
      </c>
      <c r="K70" s="33">
        <v>562015.78</v>
      </c>
      <c r="L70" s="33">
        <v>0</v>
      </c>
      <c r="M70" s="33">
        <v>116107.64</v>
      </c>
      <c r="N70" s="33">
        <v>1497463.63</v>
      </c>
      <c r="O70" s="33">
        <v>100296.11</v>
      </c>
      <c r="P70" s="33">
        <v>5757103.36</v>
      </c>
      <c r="Q70" s="33">
        <v>58121.77</v>
      </c>
      <c r="R70" s="33">
        <v>6626595.09</v>
      </c>
      <c r="S70" s="33">
        <v>0</v>
      </c>
      <c r="T70" s="33">
        <v>220108.96</v>
      </c>
      <c r="U70" s="33">
        <v>717725.4</v>
      </c>
      <c r="V70" s="33">
        <v>527934.23</v>
      </c>
      <c r="W70" s="33">
        <v>125791.66</v>
      </c>
      <c r="X70" s="33">
        <v>55394.34</v>
      </c>
    </row>
    <row r="71" spans="1:24" ht="12.75">
      <c r="A71" s="34">
        <v>6</v>
      </c>
      <c r="B71" s="34">
        <v>3</v>
      </c>
      <c r="C71" s="34">
        <v>6</v>
      </c>
      <c r="D71" s="35">
        <v>2</v>
      </c>
      <c r="E71" s="36"/>
      <c r="F71" s="31" t="s">
        <v>258</v>
      </c>
      <c r="G71" s="56" t="s">
        <v>319</v>
      </c>
      <c r="H71" s="33">
        <v>10379227.23</v>
      </c>
      <c r="I71" s="33">
        <v>296184.65</v>
      </c>
      <c r="J71" s="33">
        <v>750</v>
      </c>
      <c r="K71" s="33">
        <v>486461.58</v>
      </c>
      <c r="L71" s="33">
        <v>0</v>
      </c>
      <c r="M71" s="33">
        <v>3459.25</v>
      </c>
      <c r="N71" s="33">
        <v>1255439.61</v>
      </c>
      <c r="O71" s="33">
        <v>53284.36</v>
      </c>
      <c r="P71" s="33">
        <v>3599042.86</v>
      </c>
      <c r="Q71" s="33">
        <v>29111.61</v>
      </c>
      <c r="R71" s="33">
        <v>3631704.49</v>
      </c>
      <c r="S71" s="33">
        <v>0</v>
      </c>
      <c r="T71" s="33">
        <v>72860.92</v>
      </c>
      <c r="U71" s="33">
        <v>605265.78</v>
      </c>
      <c r="V71" s="33">
        <v>188449.44</v>
      </c>
      <c r="W71" s="33">
        <v>68855.72</v>
      </c>
      <c r="X71" s="33">
        <v>88356.96</v>
      </c>
    </row>
    <row r="72" spans="1:24" ht="12.75">
      <c r="A72" s="34">
        <v>6</v>
      </c>
      <c r="B72" s="34">
        <v>8</v>
      </c>
      <c r="C72" s="34">
        <v>5</v>
      </c>
      <c r="D72" s="35">
        <v>2</v>
      </c>
      <c r="E72" s="36"/>
      <c r="F72" s="31" t="s">
        <v>258</v>
      </c>
      <c r="G72" s="56" t="s">
        <v>320</v>
      </c>
      <c r="H72" s="33">
        <v>15574107.19</v>
      </c>
      <c r="I72" s="33">
        <v>284292.41</v>
      </c>
      <c r="J72" s="33">
        <v>203750.12</v>
      </c>
      <c r="K72" s="33">
        <v>348302.49</v>
      </c>
      <c r="L72" s="33">
        <v>0</v>
      </c>
      <c r="M72" s="33">
        <v>62722.62</v>
      </c>
      <c r="N72" s="33">
        <v>1855584.36</v>
      </c>
      <c r="O72" s="33">
        <v>134854.05</v>
      </c>
      <c r="P72" s="33">
        <v>5613349.52</v>
      </c>
      <c r="Q72" s="33">
        <v>64935.98</v>
      </c>
      <c r="R72" s="33">
        <v>5072061.92</v>
      </c>
      <c r="S72" s="33">
        <v>0</v>
      </c>
      <c r="T72" s="33">
        <v>632553.65</v>
      </c>
      <c r="U72" s="33">
        <v>574203.61</v>
      </c>
      <c r="V72" s="33">
        <v>463965.17</v>
      </c>
      <c r="W72" s="33">
        <v>62947.01</v>
      </c>
      <c r="X72" s="33">
        <v>200584.28</v>
      </c>
    </row>
    <row r="73" spans="1:24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258</v>
      </c>
      <c r="G73" s="56" t="s">
        <v>321</v>
      </c>
      <c r="H73" s="33">
        <v>14887969.78</v>
      </c>
      <c r="I73" s="33">
        <v>190530.42</v>
      </c>
      <c r="J73" s="33">
        <v>67637.7</v>
      </c>
      <c r="K73" s="33">
        <v>156511.34</v>
      </c>
      <c r="L73" s="33">
        <v>0</v>
      </c>
      <c r="M73" s="33">
        <v>25309.83</v>
      </c>
      <c r="N73" s="33">
        <v>1735711.06</v>
      </c>
      <c r="O73" s="33">
        <v>108193.28</v>
      </c>
      <c r="P73" s="33">
        <v>6018760.73</v>
      </c>
      <c r="Q73" s="33">
        <v>55222.05</v>
      </c>
      <c r="R73" s="33">
        <v>4609191.24</v>
      </c>
      <c r="S73" s="33">
        <v>262498.47</v>
      </c>
      <c r="T73" s="33">
        <v>379030.25</v>
      </c>
      <c r="U73" s="33">
        <v>536394.92</v>
      </c>
      <c r="V73" s="33">
        <v>368725</v>
      </c>
      <c r="W73" s="33">
        <v>81862.36</v>
      </c>
      <c r="X73" s="33">
        <v>292391.13</v>
      </c>
    </row>
    <row r="74" spans="1:24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258</v>
      </c>
      <c r="G74" s="56" t="s">
        <v>322</v>
      </c>
      <c r="H74" s="33">
        <v>24160547.88</v>
      </c>
      <c r="I74" s="33">
        <v>363398.75</v>
      </c>
      <c r="J74" s="33">
        <v>0</v>
      </c>
      <c r="K74" s="33">
        <v>245957.07</v>
      </c>
      <c r="L74" s="33">
        <v>0</v>
      </c>
      <c r="M74" s="33">
        <v>91515.32</v>
      </c>
      <c r="N74" s="33">
        <v>2049909.3</v>
      </c>
      <c r="O74" s="33">
        <v>68800.61</v>
      </c>
      <c r="P74" s="33">
        <v>11260012.43</v>
      </c>
      <c r="Q74" s="33">
        <v>24874.5</v>
      </c>
      <c r="R74" s="33">
        <v>8228886.71</v>
      </c>
      <c r="S74" s="33">
        <v>0</v>
      </c>
      <c r="T74" s="33">
        <v>91050</v>
      </c>
      <c r="U74" s="33">
        <v>512169.01</v>
      </c>
      <c r="V74" s="33">
        <v>1015557.73</v>
      </c>
      <c r="W74" s="33">
        <v>79645.45</v>
      </c>
      <c r="X74" s="33">
        <v>128771</v>
      </c>
    </row>
    <row r="75" spans="1:24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258</v>
      </c>
      <c r="G75" s="56" t="s">
        <v>323</v>
      </c>
      <c r="H75" s="33">
        <v>18704371.84</v>
      </c>
      <c r="I75" s="33">
        <v>577837.67</v>
      </c>
      <c r="J75" s="33">
        <v>0</v>
      </c>
      <c r="K75" s="33">
        <v>1125597.91</v>
      </c>
      <c r="L75" s="33">
        <v>0</v>
      </c>
      <c r="M75" s="33">
        <v>70468.78</v>
      </c>
      <c r="N75" s="33">
        <v>1550098.19</v>
      </c>
      <c r="O75" s="33">
        <v>227444.76</v>
      </c>
      <c r="P75" s="33">
        <v>6642036.55</v>
      </c>
      <c r="Q75" s="33">
        <v>32157.38</v>
      </c>
      <c r="R75" s="33">
        <v>7359810.44</v>
      </c>
      <c r="S75" s="33">
        <v>0</v>
      </c>
      <c r="T75" s="33">
        <v>144966.37</v>
      </c>
      <c r="U75" s="33">
        <v>521873.08</v>
      </c>
      <c r="V75" s="33">
        <v>360361.41</v>
      </c>
      <c r="W75" s="33">
        <v>46680.95</v>
      </c>
      <c r="X75" s="33">
        <v>45038.35</v>
      </c>
    </row>
    <row r="76" spans="1:24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258</v>
      </c>
      <c r="G76" s="56" t="s">
        <v>324</v>
      </c>
      <c r="H76" s="33">
        <v>9438888.2</v>
      </c>
      <c r="I76" s="33">
        <v>226758.16</v>
      </c>
      <c r="J76" s="33">
        <v>154822.64</v>
      </c>
      <c r="K76" s="33">
        <v>118490.06</v>
      </c>
      <c r="L76" s="33">
        <v>0</v>
      </c>
      <c r="M76" s="33">
        <v>77610.23</v>
      </c>
      <c r="N76" s="33">
        <v>1466271.73</v>
      </c>
      <c r="O76" s="33">
        <v>103326.88</v>
      </c>
      <c r="P76" s="33">
        <v>3199957.24</v>
      </c>
      <c r="Q76" s="33">
        <v>18835</v>
      </c>
      <c r="R76" s="33">
        <v>3042189.23</v>
      </c>
      <c r="S76" s="33">
        <v>38825.46</v>
      </c>
      <c r="T76" s="33">
        <v>169655.07</v>
      </c>
      <c r="U76" s="33">
        <v>460058.99</v>
      </c>
      <c r="V76" s="33">
        <v>285193.74</v>
      </c>
      <c r="W76" s="33">
        <v>1600</v>
      </c>
      <c r="X76" s="33">
        <v>75293.77</v>
      </c>
    </row>
    <row r="77" spans="1:24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258</v>
      </c>
      <c r="G77" s="56" t="s">
        <v>325</v>
      </c>
      <c r="H77" s="33">
        <v>11845134.48</v>
      </c>
      <c r="I77" s="33">
        <v>433200.53</v>
      </c>
      <c r="J77" s="33">
        <v>0</v>
      </c>
      <c r="K77" s="33">
        <v>286901.79</v>
      </c>
      <c r="L77" s="33">
        <v>0</v>
      </c>
      <c r="M77" s="33">
        <v>31574.12</v>
      </c>
      <c r="N77" s="33">
        <v>1222468.11</v>
      </c>
      <c r="O77" s="33">
        <v>152818.56</v>
      </c>
      <c r="P77" s="33">
        <v>4730614.33</v>
      </c>
      <c r="Q77" s="33">
        <v>22008.92</v>
      </c>
      <c r="R77" s="33">
        <v>3817776.03</v>
      </c>
      <c r="S77" s="33">
        <v>33378.58</v>
      </c>
      <c r="T77" s="33">
        <v>186425.61</v>
      </c>
      <c r="U77" s="33">
        <v>355010.67</v>
      </c>
      <c r="V77" s="33">
        <v>325645.94</v>
      </c>
      <c r="W77" s="33">
        <v>23121.95</v>
      </c>
      <c r="X77" s="33">
        <v>224189.34</v>
      </c>
    </row>
    <row r="78" spans="1:24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258</v>
      </c>
      <c r="G78" s="56" t="s">
        <v>326</v>
      </c>
      <c r="H78" s="33">
        <v>11194359.22</v>
      </c>
      <c r="I78" s="33">
        <v>553942.96</v>
      </c>
      <c r="J78" s="33">
        <v>88848.76</v>
      </c>
      <c r="K78" s="33">
        <v>139415.57</v>
      </c>
      <c r="L78" s="33">
        <v>0</v>
      </c>
      <c r="M78" s="33">
        <v>5636.72</v>
      </c>
      <c r="N78" s="33">
        <v>1792256.46</v>
      </c>
      <c r="O78" s="33">
        <v>199367.6</v>
      </c>
      <c r="P78" s="33">
        <v>3231562.52</v>
      </c>
      <c r="Q78" s="33">
        <v>10544.78</v>
      </c>
      <c r="R78" s="33">
        <v>3987937.53</v>
      </c>
      <c r="S78" s="33">
        <v>32240</v>
      </c>
      <c r="T78" s="33">
        <v>49967.25</v>
      </c>
      <c r="U78" s="33">
        <v>572583.46</v>
      </c>
      <c r="V78" s="33">
        <v>342835</v>
      </c>
      <c r="W78" s="33">
        <v>23612.39</v>
      </c>
      <c r="X78" s="33">
        <v>163608.22</v>
      </c>
    </row>
    <row r="79" spans="1:24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258</v>
      </c>
      <c r="G79" s="56" t="s">
        <v>327</v>
      </c>
      <c r="H79" s="33">
        <v>29315331.97</v>
      </c>
      <c r="I79" s="33">
        <v>603359.98</v>
      </c>
      <c r="J79" s="33">
        <v>337139.74</v>
      </c>
      <c r="K79" s="33">
        <v>2522432.84</v>
      </c>
      <c r="L79" s="33">
        <v>0</v>
      </c>
      <c r="M79" s="33">
        <v>130902.62</v>
      </c>
      <c r="N79" s="33">
        <v>2934162.2</v>
      </c>
      <c r="O79" s="33">
        <v>324648.49</v>
      </c>
      <c r="P79" s="33">
        <v>9394409.66</v>
      </c>
      <c r="Q79" s="33">
        <v>119018.57</v>
      </c>
      <c r="R79" s="33">
        <v>9470258.37</v>
      </c>
      <c r="S79" s="33">
        <v>0</v>
      </c>
      <c r="T79" s="33">
        <v>409489.53</v>
      </c>
      <c r="U79" s="33">
        <v>2328133.62</v>
      </c>
      <c r="V79" s="33">
        <v>472278.25</v>
      </c>
      <c r="W79" s="33">
        <v>97420.13</v>
      </c>
      <c r="X79" s="33">
        <v>171677.97</v>
      </c>
    </row>
    <row r="80" spans="1:24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258</v>
      </c>
      <c r="G80" s="56" t="s">
        <v>328</v>
      </c>
      <c r="H80" s="33">
        <v>11521782.4</v>
      </c>
      <c r="I80" s="33">
        <v>276549.87</v>
      </c>
      <c r="J80" s="33">
        <v>0</v>
      </c>
      <c r="K80" s="33">
        <v>770101.29</v>
      </c>
      <c r="L80" s="33">
        <v>14536.12</v>
      </c>
      <c r="M80" s="33">
        <v>148521.7</v>
      </c>
      <c r="N80" s="33">
        <v>1523572.85</v>
      </c>
      <c r="O80" s="33">
        <v>74593.06</v>
      </c>
      <c r="P80" s="33">
        <v>4045704.56</v>
      </c>
      <c r="Q80" s="33">
        <v>17102.02</v>
      </c>
      <c r="R80" s="33">
        <v>3614586.14</v>
      </c>
      <c r="S80" s="33">
        <v>55259.33</v>
      </c>
      <c r="T80" s="33">
        <v>156331.39</v>
      </c>
      <c r="U80" s="33">
        <v>387554.56</v>
      </c>
      <c r="V80" s="33">
        <v>287737.43</v>
      </c>
      <c r="W80" s="33">
        <v>40940.84</v>
      </c>
      <c r="X80" s="33">
        <v>108691.24</v>
      </c>
    </row>
    <row r="81" spans="1:24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258</v>
      </c>
      <c r="G81" s="56" t="s">
        <v>329</v>
      </c>
      <c r="H81" s="33">
        <v>20911859.24</v>
      </c>
      <c r="I81" s="33">
        <v>229262.06</v>
      </c>
      <c r="J81" s="33">
        <v>9782.34</v>
      </c>
      <c r="K81" s="33">
        <v>692600.31</v>
      </c>
      <c r="L81" s="33">
        <v>0</v>
      </c>
      <c r="M81" s="33">
        <v>328288.57</v>
      </c>
      <c r="N81" s="33">
        <v>2235676.17</v>
      </c>
      <c r="O81" s="33">
        <v>96584.77</v>
      </c>
      <c r="P81" s="33">
        <v>7716271.89</v>
      </c>
      <c r="Q81" s="33">
        <v>76953.91</v>
      </c>
      <c r="R81" s="33">
        <v>6769378.05</v>
      </c>
      <c r="S81" s="33">
        <v>13000</v>
      </c>
      <c r="T81" s="33">
        <v>277898.79</v>
      </c>
      <c r="U81" s="33">
        <v>1471826.61</v>
      </c>
      <c r="V81" s="33">
        <v>609200</v>
      </c>
      <c r="W81" s="33">
        <v>213055.54</v>
      </c>
      <c r="X81" s="33">
        <v>172080.23</v>
      </c>
    </row>
    <row r="82" spans="1:24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258</v>
      </c>
      <c r="G82" s="56" t="s">
        <v>262</v>
      </c>
      <c r="H82" s="33">
        <v>20071088.35</v>
      </c>
      <c r="I82" s="33">
        <v>468520.71</v>
      </c>
      <c r="J82" s="33">
        <v>122000.89</v>
      </c>
      <c r="K82" s="33">
        <v>240061.21</v>
      </c>
      <c r="L82" s="33">
        <v>0</v>
      </c>
      <c r="M82" s="33">
        <v>47425.4</v>
      </c>
      <c r="N82" s="33">
        <v>2088429.73</v>
      </c>
      <c r="O82" s="33">
        <v>130538.13</v>
      </c>
      <c r="P82" s="33">
        <v>8781436.2</v>
      </c>
      <c r="Q82" s="33">
        <v>116386.5</v>
      </c>
      <c r="R82" s="33">
        <v>6128544.78</v>
      </c>
      <c r="S82" s="33">
        <v>0</v>
      </c>
      <c r="T82" s="33">
        <v>154023.26</v>
      </c>
      <c r="U82" s="33">
        <v>932381.51</v>
      </c>
      <c r="V82" s="33">
        <v>568150.23</v>
      </c>
      <c r="W82" s="33">
        <v>55000</v>
      </c>
      <c r="X82" s="33">
        <v>238189.8</v>
      </c>
    </row>
    <row r="83" spans="1:24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258</v>
      </c>
      <c r="G83" s="56" t="s">
        <v>330</v>
      </c>
      <c r="H83" s="33">
        <v>8162043.06</v>
      </c>
      <c r="I83" s="33">
        <v>320694.17</v>
      </c>
      <c r="J83" s="33">
        <v>323337.87</v>
      </c>
      <c r="K83" s="33">
        <v>157319.6</v>
      </c>
      <c r="L83" s="33">
        <v>0</v>
      </c>
      <c r="M83" s="33">
        <v>91505.74</v>
      </c>
      <c r="N83" s="33">
        <v>1389204.74</v>
      </c>
      <c r="O83" s="33">
        <v>113071.3</v>
      </c>
      <c r="P83" s="33">
        <v>2327081.5</v>
      </c>
      <c r="Q83" s="33">
        <v>17500.33</v>
      </c>
      <c r="R83" s="33">
        <v>2590266.46</v>
      </c>
      <c r="S83" s="33">
        <v>0</v>
      </c>
      <c r="T83" s="33">
        <v>86568.12</v>
      </c>
      <c r="U83" s="33">
        <v>500645.09</v>
      </c>
      <c r="V83" s="33">
        <v>114888.11</v>
      </c>
      <c r="W83" s="33">
        <v>57227.84</v>
      </c>
      <c r="X83" s="33">
        <v>72732.19</v>
      </c>
    </row>
    <row r="84" spans="1:24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258</v>
      </c>
      <c r="G84" s="56" t="s">
        <v>263</v>
      </c>
      <c r="H84" s="33">
        <v>16843739.63</v>
      </c>
      <c r="I84" s="33">
        <v>209512.53</v>
      </c>
      <c r="J84" s="33">
        <v>188078.72</v>
      </c>
      <c r="K84" s="33">
        <v>1181426.83</v>
      </c>
      <c r="L84" s="33">
        <v>0</v>
      </c>
      <c r="M84" s="33">
        <v>51574.95</v>
      </c>
      <c r="N84" s="33">
        <v>1679623.89</v>
      </c>
      <c r="O84" s="33">
        <v>49970.33</v>
      </c>
      <c r="P84" s="33">
        <v>6667160.84</v>
      </c>
      <c r="Q84" s="33">
        <v>42447.57</v>
      </c>
      <c r="R84" s="33">
        <v>5318944.51</v>
      </c>
      <c r="S84" s="33">
        <v>0</v>
      </c>
      <c r="T84" s="33">
        <v>302328.18</v>
      </c>
      <c r="U84" s="33">
        <v>828223.27</v>
      </c>
      <c r="V84" s="33">
        <v>132587.97</v>
      </c>
      <c r="W84" s="33">
        <v>118000</v>
      </c>
      <c r="X84" s="33">
        <v>73860.04</v>
      </c>
    </row>
    <row r="85" spans="1:24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258</v>
      </c>
      <c r="G85" s="56" t="s">
        <v>331</v>
      </c>
      <c r="H85" s="33">
        <v>7905931.51</v>
      </c>
      <c r="I85" s="33">
        <v>260068.92</v>
      </c>
      <c r="J85" s="33">
        <v>199087.13</v>
      </c>
      <c r="K85" s="33">
        <v>398805.94</v>
      </c>
      <c r="L85" s="33">
        <v>0</v>
      </c>
      <c r="M85" s="33">
        <v>127794.05</v>
      </c>
      <c r="N85" s="33">
        <v>1058483.47</v>
      </c>
      <c r="O85" s="33">
        <v>141242.68</v>
      </c>
      <c r="P85" s="33">
        <v>2423596.49</v>
      </c>
      <c r="Q85" s="33">
        <v>10396.52</v>
      </c>
      <c r="R85" s="33">
        <v>2507917.26</v>
      </c>
      <c r="S85" s="33">
        <v>0</v>
      </c>
      <c r="T85" s="33">
        <v>38317.04</v>
      </c>
      <c r="U85" s="33">
        <v>431360.78</v>
      </c>
      <c r="V85" s="33">
        <v>284159.08</v>
      </c>
      <c r="W85" s="33">
        <v>1818.01</v>
      </c>
      <c r="X85" s="33">
        <v>22884.14</v>
      </c>
    </row>
    <row r="86" spans="1:24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258</v>
      </c>
      <c r="G86" s="56" t="s">
        <v>332</v>
      </c>
      <c r="H86" s="33">
        <v>10556436.51</v>
      </c>
      <c r="I86" s="33">
        <v>436045</v>
      </c>
      <c r="J86" s="33">
        <v>244924.45</v>
      </c>
      <c r="K86" s="33">
        <v>664977.59</v>
      </c>
      <c r="L86" s="33">
        <v>0</v>
      </c>
      <c r="M86" s="33">
        <v>15386.83</v>
      </c>
      <c r="N86" s="33">
        <v>1051268.17</v>
      </c>
      <c r="O86" s="33">
        <v>125802.76</v>
      </c>
      <c r="P86" s="33">
        <v>3680627.02</v>
      </c>
      <c r="Q86" s="33">
        <v>30920.4</v>
      </c>
      <c r="R86" s="33">
        <v>3045156.17</v>
      </c>
      <c r="S86" s="33">
        <v>0</v>
      </c>
      <c r="T86" s="33">
        <v>343515.37</v>
      </c>
      <c r="U86" s="33">
        <v>636591.44</v>
      </c>
      <c r="V86" s="33">
        <v>269630</v>
      </c>
      <c r="W86" s="33">
        <v>6463.21</v>
      </c>
      <c r="X86" s="33">
        <v>5128.1</v>
      </c>
    </row>
    <row r="87" spans="1:24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258</v>
      </c>
      <c r="G87" s="56" t="s">
        <v>333</v>
      </c>
      <c r="H87" s="33">
        <v>30329330.26</v>
      </c>
      <c r="I87" s="33">
        <v>786176.04</v>
      </c>
      <c r="J87" s="33">
        <v>0</v>
      </c>
      <c r="K87" s="33">
        <v>358182.58</v>
      </c>
      <c r="L87" s="33">
        <v>0</v>
      </c>
      <c r="M87" s="33">
        <v>146485.89</v>
      </c>
      <c r="N87" s="33">
        <v>2316661.07</v>
      </c>
      <c r="O87" s="33">
        <v>413637.05</v>
      </c>
      <c r="P87" s="33">
        <v>12108387.86</v>
      </c>
      <c r="Q87" s="33">
        <v>111201.65</v>
      </c>
      <c r="R87" s="33">
        <v>11498844.43</v>
      </c>
      <c r="S87" s="33">
        <v>662107.63</v>
      </c>
      <c r="T87" s="33">
        <v>666818.14</v>
      </c>
      <c r="U87" s="33">
        <v>557575.06</v>
      </c>
      <c r="V87" s="33">
        <v>377014.37</v>
      </c>
      <c r="W87" s="33">
        <v>146266.23</v>
      </c>
      <c r="X87" s="33">
        <v>179972.26</v>
      </c>
    </row>
    <row r="88" spans="1:24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258</v>
      </c>
      <c r="G88" s="56" t="s">
        <v>334</v>
      </c>
      <c r="H88" s="33">
        <v>18116013.17</v>
      </c>
      <c r="I88" s="33">
        <v>405509.1</v>
      </c>
      <c r="J88" s="33">
        <v>0</v>
      </c>
      <c r="K88" s="33">
        <v>1862775.62</v>
      </c>
      <c r="L88" s="33">
        <v>0</v>
      </c>
      <c r="M88" s="33">
        <v>0</v>
      </c>
      <c r="N88" s="33">
        <v>1271387.18</v>
      </c>
      <c r="O88" s="33">
        <v>395779.42</v>
      </c>
      <c r="P88" s="33">
        <v>6201046</v>
      </c>
      <c r="Q88" s="33">
        <v>52962.4</v>
      </c>
      <c r="R88" s="33">
        <v>5976354.92</v>
      </c>
      <c r="S88" s="33">
        <v>0</v>
      </c>
      <c r="T88" s="33">
        <v>154213.58</v>
      </c>
      <c r="U88" s="33">
        <v>1051053.16</v>
      </c>
      <c r="V88" s="33">
        <v>283000</v>
      </c>
      <c r="W88" s="33">
        <v>391569.33</v>
      </c>
      <c r="X88" s="33">
        <v>70362.46</v>
      </c>
    </row>
    <row r="89" spans="1:24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258</v>
      </c>
      <c r="G89" s="56" t="s">
        <v>335</v>
      </c>
      <c r="H89" s="33">
        <v>17233619.51</v>
      </c>
      <c r="I89" s="33">
        <v>318478.1</v>
      </c>
      <c r="J89" s="33">
        <v>0</v>
      </c>
      <c r="K89" s="33">
        <v>410855.88</v>
      </c>
      <c r="L89" s="33">
        <v>400</v>
      </c>
      <c r="M89" s="33">
        <v>113747.92</v>
      </c>
      <c r="N89" s="33">
        <v>1512774.11</v>
      </c>
      <c r="O89" s="33">
        <v>212781.69</v>
      </c>
      <c r="P89" s="33">
        <v>6824205.69</v>
      </c>
      <c r="Q89" s="33">
        <v>70996.41</v>
      </c>
      <c r="R89" s="33">
        <v>5836857.51</v>
      </c>
      <c r="S89" s="33">
        <v>10000</v>
      </c>
      <c r="T89" s="33">
        <v>349385.4</v>
      </c>
      <c r="U89" s="33">
        <v>801970.58</v>
      </c>
      <c r="V89" s="33">
        <v>487988.43</v>
      </c>
      <c r="W89" s="33">
        <v>82080</v>
      </c>
      <c r="X89" s="33">
        <v>201097.79</v>
      </c>
    </row>
    <row r="90" spans="1:24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258</v>
      </c>
      <c r="G90" s="56" t="s">
        <v>336</v>
      </c>
      <c r="H90" s="33">
        <v>11033040.34</v>
      </c>
      <c r="I90" s="33">
        <v>303298.76</v>
      </c>
      <c r="J90" s="33">
        <v>230796.26</v>
      </c>
      <c r="K90" s="33">
        <v>212748.5</v>
      </c>
      <c r="L90" s="33">
        <v>0</v>
      </c>
      <c r="M90" s="33">
        <v>108274.49</v>
      </c>
      <c r="N90" s="33">
        <v>1299240.45</v>
      </c>
      <c r="O90" s="33">
        <v>129662.05</v>
      </c>
      <c r="P90" s="33">
        <v>3886960.49</v>
      </c>
      <c r="Q90" s="33">
        <v>29618.12</v>
      </c>
      <c r="R90" s="33">
        <v>3815865.09</v>
      </c>
      <c r="S90" s="33">
        <v>0</v>
      </c>
      <c r="T90" s="33">
        <v>118612.48</v>
      </c>
      <c r="U90" s="33">
        <v>350937.38</v>
      </c>
      <c r="V90" s="33">
        <v>417434.65</v>
      </c>
      <c r="W90" s="33">
        <v>50677.31</v>
      </c>
      <c r="X90" s="33">
        <v>78914.31</v>
      </c>
    </row>
    <row r="91" spans="1:24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258</v>
      </c>
      <c r="G91" s="56" t="s">
        <v>337</v>
      </c>
      <c r="H91" s="33">
        <v>9771162.95</v>
      </c>
      <c r="I91" s="33">
        <v>438641.68</v>
      </c>
      <c r="J91" s="33">
        <v>0</v>
      </c>
      <c r="K91" s="33">
        <v>474294.48</v>
      </c>
      <c r="L91" s="33">
        <v>345</v>
      </c>
      <c r="M91" s="33">
        <v>87068.92</v>
      </c>
      <c r="N91" s="33">
        <v>1173429.72</v>
      </c>
      <c r="O91" s="33">
        <v>88277</v>
      </c>
      <c r="P91" s="33">
        <v>2712175.18</v>
      </c>
      <c r="Q91" s="33">
        <v>11714.56</v>
      </c>
      <c r="R91" s="33">
        <v>4084033.04</v>
      </c>
      <c r="S91" s="33">
        <v>0</v>
      </c>
      <c r="T91" s="33">
        <v>88619.69</v>
      </c>
      <c r="U91" s="33">
        <v>365516.56</v>
      </c>
      <c r="V91" s="33">
        <v>131000</v>
      </c>
      <c r="W91" s="33">
        <v>47797.34</v>
      </c>
      <c r="X91" s="33">
        <v>68249.78</v>
      </c>
    </row>
    <row r="92" spans="1:24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258</v>
      </c>
      <c r="G92" s="56" t="s">
        <v>264</v>
      </c>
      <c r="H92" s="33">
        <v>27576076.58</v>
      </c>
      <c r="I92" s="33">
        <v>251902.35</v>
      </c>
      <c r="J92" s="33">
        <v>0</v>
      </c>
      <c r="K92" s="33">
        <v>400782.19</v>
      </c>
      <c r="L92" s="33">
        <v>0</v>
      </c>
      <c r="M92" s="33">
        <v>676491.37</v>
      </c>
      <c r="N92" s="33">
        <v>2900517.34</v>
      </c>
      <c r="O92" s="33">
        <v>70394.73</v>
      </c>
      <c r="P92" s="33">
        <v>9283855.99</v>
      </c>
      <c r="Q92" s="33">
        <v>75236.84</v>
      </c>
      <c r="R92" s="33">
        <v>9390109.42</v>
      </c>
      <c r="S92" s="33">
        <v>0</v>
      </c>
      <c r="T92" s="33">
        <v>129520</v>
      </c>
      <c r="U92" s="33">
        <v>3099027.98</v>
      </c>
      <c r="V92" s="33">
        <v>663003</v>
      </c>
      <c r="W92" s="33">
        <v>154046.2</v>
      </c>
      <c r="X92" s="33">
        <v>481189.17</v>
      </c>
    </row>
    <row r="93" spans="1:24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258</v>
      </c>
      <c r="G93" s="56" t="s">
        <v>338</v>
      </c>
      <c r="H93" s="33">
        <v>16132090.64</v>
      </c>
      <c r="I93" s="33">
        <v>252327.94</v>
      </c>
      <c r="J93" s="33">
        <v>197710.41</v>
      </c>
      <c r="K93" s="33">
        <v>455464.93</v>
      </c>
      <c r="L93" s="33">
        <v>1685.62</v>
      </c>
      <c r="M93" s="33">
        <v>20150.39</v>
      </c>
      <c r="N93" s="33">
        <v>1994407.16</v>
      </c>
      <c r="O93" s="33">
        <v>175660.46</v>
      </c>
      <c r="P93" s="33">
        <v>5467965.27</v>
      </c>
      <c r="Q93" s="33">
        <v>60092.9</v>
      </c>
      <c r="R93" s="33">
        <v>4916324.36</v>
      </c>
      <c r="S93" s="33">
        <v>0</v>
      </c>
      <c r="T93" s="33">
        <v>147880.99</v>
      </c>
      <c r="U93" s="33">
        <v>1003904.37</v>
      </c>
      <c r="V93" s="33">
        <v>1061771.63</v>
      </c>
      <c r="W93" s="33">
        <v>69444.37</v>
      </c>
      <c r="X93" s="33">
        <v>307299.84</v>
      </c>
    </row>
    <row r="94" spans="1:24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258</v>
      </c>
      <c r="G94" s="56" t="s">
        <v>339</v>
      </c>
      <c r="H94" s="33">
        <v>15532683.16</v>
      </c>
      <c r="I94" s="33">
        <v>276600.46</v>
      </c>
      <c r="J94" s="33">
        <v>70461.46</v>
      </c>
      <c r="K94" s="33">
        <v>358603.79</v>
      </c>
      <c r="L94" s="33">
        <v>0</v>
      </c>
      <c r="M94" s="33">
        <v>0</v>
      </c>
      <c r="N94" s="33">
        <v>1665897.28</v>
      </c>
      <c r="O94" s="33">
        <v>193778.95</v>
      </c>
      <c r="P94" s="33">
        <v>6155679.55</v>
      </c>
      <c r="Q94" s="33">
        <v>29485.42</v>
      </c>
      <c r="R94" s="33">
        <v>4945412.39</v>
      </c>
      <c r="S94" s="33">
        <v>0</v>
      </c>
      <c r="T94" s="33">
        <v>168647.7</v>
      </c>
      <c r="U94" s="33">
        <v>1197973.29</v>
      </c>
      <c r="V94" s="33">
        <v>247948.81</v>
      </c>
      <c r="W94" s="33">
        <v>82670.42</v>
      </c>
      <c r="X94" s="33">
        <v>139523.64</v>
      </c>
    </row>
    <row r="95" spans="1:24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258</v>
      </c>
      <c r="G95" s="56" t="s">
        <v>340</v>
      </c>
      <c r="H95" s="33">
        <v>12095040.94</v>
      </c>
      <c r="I95" s="33">
        <v>583343.28</v>
      </c>
      <c r="J95" s="33">
        <v>333824.68</v>
      </c>
      <c r="K95" s="33">
        <v>331693.86</v>
      </c>
      <c r="L95" s="33">
        <v>0</v>
      </c>
      <c r="M95" s="33">
        <v>83967.28</v>
      </c>
      <c r="N95" s="33">
        <v>1220377.3</v>
      </c>
      <c r="O95" s="33">
        <v>193883.41</v>
      </c>
      <c r="P95" s="33">
        <v>3976671.55</v>
      </c>
      <c r="Q95" s="33">
        <v>36948.97</v>
      </c>
      <c r="R95" s="33">
        <v>4395332.37</v>
      </c>
      <c r="S95" s="33">
        <v>0</v>
      </c>
      <c r="T95" s="33">
        <v>64302.8</v>
      </c>
      <c r="U95" s="33">
        <v>513893.09</v>
      </c>
      <c r="V95" s="33">
        <v>261320.42</v>
      </c>
      <c r="W95" s="33">
        <v>76080.54</v>
      </c>
      <c r="X95" s="33">
        <v>23401.39</v>
      </c>
    </row>
    <row r="96" spans="1:24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258</v>
      </c>
      <c r="G96" s="56" t="s">
        <v>341</v>
      </c>
      <c r="H96" s="33">
        <v>12644127.74</v>
      </c>
      <c r="I96" s="33">
        <v>562194.96</v>
      </c>
      <c r="J96" s="33">
        <v>0</v>
      </c>
      <c r="K96" s="33">
        <v>275274.03</v>
      </c>
      <c r="L96" s="33">
        <v>0</v>
      </c>
      <c r="M96" s="33">
        <v>46061.12</v>
      </c>
      <c r="N96" s="33">
        <v>1335878</v>
      </c>
      <c r="O96" s="33">
        <v>139785.36</v>
      </c>
      <c r="P96" s="33">
        <v>4733156.35</v>
      </c>
      <c r="Q96" s="33">
        <v>40057.65</v>
      </c>
      <c r="R96" s="33">
        <v>4039119.56</v>
      </c>
      <c r="S96" s="33">
        <v>0</v>
      </c>
      <c r="T96" s="33">
        <v>129103.94</v>
      </c>
      <c r="U96" s="33">
        <v>629752.98</v>
      </c>
      <c r="V96" s="33">
        <v>454711.1</v>
      </c>
      <c r="W96" s="33">
        <v>60604.75</v>
      </c>
      <c r="X96" s="33">
        <v>198427.94</v>
      </c>
    </row>
    <row r="97" spans="1:24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258</v>
      </c>
      <c r="G97" s="56" t="s">
        <v>342</v>
      </c>
      <c r="H97" s="33">
        <v>9763845.05</v>
      </c>
      <c r="I97" s="33">
        <v>322959.36</v>
      </c>
      <c r="J97" s="33">
        <v>191283.11</v>
      </c>
      <c r="K97" s="33">
        <v>801215.09</v>
      </c>
      <c r="L97" s="33">
        <v>0</v>
      </c>
      <c r="M97" s="33">
        <v>46642.42</v>
      </c>
      <c r="N97" s="33">
        <v>1274521.54</v>
      </c>
      <c r="O97" s="33">
        <v>103244.82</v>
      </c>
      <c r="P97" s="33">
        <v>2922381.61</v>
      </c>
      <c r="Q97" s="33">
        <v>16313.55</v>
      </c>
      <c r="R97" s="33">
        <v>3074384.42</v>
      </c>
      <c r="S97" s="33">
        <v>0</v>
      </c>
      <c r="T97" s="33">
        <v>46417.42</v>
      </c>
      <c r="U97" s="33">
        <v>266176.51</v>
      </c>
      <c r="V97" s="33">
        <v>361024.3</v>
      </c>
      <c r="W97" s="33">
        <v>37506.75</v>
      </c>
      <c r="X97" s="33">
        <v>299774.15</v>
      </c>
    </row>
    <row r="98" spans="1:24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258</v>
      </c>
      <c r="G98" s="56" t="s">
        <v>343</v>
      </c>
      <c r="H98" s="33">
        <v>11083447.66</v>
      </c>
      <c r="I98" s="33">
        <v>495842.44</v>
      </c>
      <c r="J98" s="33">
        <v>0</v>
      </c>
      <c r="K98" s="33">
        <v>528040.26</v>
      </c>
      <c r="L98" s="33">
        <v>0</v>
      </c>
      <c r="M98" s="33">
        <v>1090</v>
      </c>
      <c r="N98" s="33">
        <v>1141549.58</v>
      </c>
      <c r="O98" s="33">
        <v>105138.43</v>
      </c>
      <c r="P98" s="33">
        <v>3653716.35</v>
      </c>
      <c r="Q98" s="33">
        <v>216300.13</v>
      </c>
      <c r="R98" s="33">
        <v>3198879.98</v>
      </c>
      <c r="S98" s="33">
        <v>0</v>
      </c>
      <c r="T98" s="33">
        <v>16910.4</v>
      </c>
      <c r="U98" s="33">
        <v>1176945.88</v>
      </c>
      <c r="V98" s="33">
        <v>410851.64</v>
      </c>
      <c r="W98" s="33">
        <v>121193.26</v>
      </c>
      <c r="X98" s="33">
        <v>16989.31</v>
      </c>
    </row>
    <row r="99" spans="1:24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258</v>
      </c>
      <c r="G99" s="56" t="s">
        <v>265</v>
      </c>
      <c r="H99" s="33">
        <v>45676989.23</v>
      </c>
      <c r="I99" s="33">
        <v>583400.4</v>
      </c>
      <c r="J99" s="33">
        <v>0</v>
      </c>
      <c r="K99" s="33">
        <v>2214765.43</v>
      </c>
      <c r="L99" s="33">
        <v>6999.93</v>
      </c>
      <c r="M99" s="33">
        <v>417307.54</v>
      </c>
      <c r="N99" s="33">
        <v>3290141.87</v>
      </c>
      <c r="O99" s="33">
        <v>197601.07</v>
      </c>
      <c r="P99" s="33">
        <v>18476893.91</v>
      </c>
      <c r="Q99" s="33">
        <v>96698.11</v>
      </c>
      <c r="R99" s="33">
        <v>16916183.42</v>
      </c>
      <c r="S99" s="33">
        <v>0</v>
      </c>
      <c r="T99" s="33">
        <v>564417.97</v>
      </c>
      <c r="U99" s="33">
        <v>1426694.5</v>
      </c>
      <c r="V99" s="33">
        <v>1008647.82</v>
      </c>
      <c r="W99" s="33">
        <v>240831.69</v>
      </c>
      <c r="X99" s="33">
        <v>236405.57</v>
      </c>
    </row>
    <row r="100" spans="1:24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258</v>
      </c>
      <c r="G100" s="56" t="s">
        <v>344</v>
      </c>
      <c r="H100" s="33">
        <v>7565212.01</v>
      </c>
      <c r="I100" s="33">
        <v>102491.11</v>
      </c>
      <c r="J100" s="33">
        <v>117461.6</v>
      </c>
      <c r="K100" s="33">
        <v>102733.7</v>
      </c>
      <c r="L100" s="33">
        <v>4360.47</v>
      </c>
      <c r="M100" s="33">
        <v>51134.32</v>
      </c>
      <c r="N100" s="33">
        <v>913059.83</v>
      </c>
      <c r="O100" s="33">
        <v>14620.28</v>
      </c>
      <c r="P100" s="33">
        <v>2364492.93</v>
      </c>
      <c r="Q100" s="33">
        <v>60077.34</v>
      </c>
      <c r="R100" s="33">
        <v>2740749.64</v>
      </c>
      <c r="S100" s="33">
        <v>0</v>
      </c>
      <c r="T100" s="33">
        <v>118976.91</v>
      </c>
      <c r="U100" s="33">
        <v>652700.85</v>
      </c>
      <c r="V100" s="33">
        <v>237634.44</v>
      </c>
      <c r="W100" s="33">
        <v>28892.7</v>
      </c>
      <c r="X100" s="33">
        <v>55825.89</v>
      </c>
    </row>
    <row r="101" spans="1:24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258</v>
      </c>
      <c r="G101" s="56" t="s">
        <v>345</v>
      </c>
      <c r="H101" s="33">
        <v>23122619.18</v>
      </c>
      <c r="I101" s="33">
        <v>283712.02</v>
      </c>
      <c r="J101" s="33">
        <v>476418.14</v>
      </c>
      <c r="K101" s="33">
        <v>1021338.29</v>
      </c>
      <c r="L101" s="33">
        <v>0</v>
      </c>
      <c r="M101" s="33">
        <v>366633.95</v>
      </c>
      <c r="N101" s="33">
        <v>2252669.41</v>
      </c>
      <c r="O101" s="33">
        <v>160800.29</v>
      </c>
      <c r="P101" s="33">
        <v>7371079.92</v>
      </c>
      <c r="Q101" s="33">
        <v>29610.85</v>
      </c>
      <c r="R101" s="33">
        <v>6711469.58</v>
      </c>
      <c r="S101" s="33">
        <v>13433.04</v>
      </c>
      <c r="T101" s="33">
        <v>75221.4</v>
      </c>
      <c r="U101" s="33">
        <v>1385149.67</v>
      </c>
      <c r="V101" s="33">
        <v>2798336.9</v>
      </c>
      <c r="W101" s="33">
        <v>51953.26</v>
      </c>
      <c r="X101" s="33">
        <v>124792.46</v>
      </c>
    </row>
    <row r="102" spans="1:24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258</v>
      </c>
      <c r="G102" s="56" t="s">
        <v>346</v>
      </c>
      <c r="H102" s="33">
        <v>14496885.5</v>
      </c>
      <c r="I102" s="33">
        <v>594915.14</v>
      </c>
      <c r="J102" s="33">
        <v>0</v>
      </c>
      <c r="K102" s="33">
        <v>162496.2</v>
      </c>
      <c r="L102" s="33">
        <v>0</v>
      </c>
      <c r="M102" s="33">
        <v>1414.4</v>
      </c>
      <c r="N102" s="33">
        <v>1219681.85</v>
      </c>
      <c r="O102" s="33">
        <v>165552.56</v>
      </c>
      <c r="P102" s="33">
        <v>6146547.86</v>
      </c>
      <c r="Q102" s="33">
        <v>31406.73</v>
      </c>
      <c r="R102" s="33">
        <v>4971285.23</v>
      </c>
      <c r="S102" s="33">
        <v>0</v>
      </c>
      <c r="T102" s="33">
        <v>250560.15</v>
      </c>
      <c r="U102" s="33">
        <v>537716.01</v>
      </c>
      <c r="V102" s="33">
        <v>150091.04</v>
      </c>
      <c r="W102" s="33">
        <v>57830</v>
      </c>
      <c r="X102" s="33">
        <v>207388.33</v>
      </c>
    </row>
    <row r="103" spans="1:24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258</v>
      </c>
      <c r="G103" s="56" t="s">
        <v>347</v>
      </c>
      <c r="H103" s="33">
        <v>16182038.14</v>
      </c>
      <c r="I103" s="33">
        <v>239612.53</v>
      </c>
      <c r="J103" s="33">
        <v>409795.46</v>
      </c>
      <c r="K103" s="33">
        <v>734757.23</v>
      </c>
      <c r="L103" s="33">
        <v>0</v>
      </c>
      <c r="M103" s="33">
        <v>72497.52</v>
      </c>
      <c r="N103" s="33">
        <v>1804799.42</v>
      </c>
      <c r="O103" s="33">
        <v>215980.5</v>
      </c>
      <c r="P103" s="33">
        <v>5367641.53</v>
      </c>
      <c r="Q103" s="33">
        <v>68846.86</v>
      </c>
      <c r="R103" s="33">
        <v>5498212.24</v>
      </c>
      <c r="S103" s="33">
        <v>0</v>
      </c>
      <c r="T103" s="33">
        <v>542984.91</v>
      </c>
      <c r="U103" s="33">
        <v>686074.69</v>
      </c>
      <c r="V103" s="33">
        <v>344799.9</v>
      </c>
      <c r="W103" s="33">
        <v>57461</v>
      </c>
      <c r="X103" s="33">
        <v>138574.35</v>
      </c>
    </row>
    <row r="104" spans="1:24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258</v>
      </c>
      <c r="G104" s="56" t="s">
        <v>266</v>
      </c>
      <c r="H104" s="33">
        <v>27575693.54</v>
      </c>
      <c r="I104" s="33">
        <v>840131.13</v>
      </c>
      <c r="J104" s="33">
        <v>746641.74</v>
      </c>
      <c r="K104" s="33">
        <v>384451.69</v>
      </c>
      <c r="L104" s="33">
        <v>0</v>
      </c>
      <c r="M104" s="33">
        <v>109508.34</v>
      </c>
      <c r="N104" s="33">
        <v>2522208.18</v>
      </c>
      <c r="O104" s="33">
        <v>322207.14</v>
      </c>
      <c r="P104" s="33">
        <v>10071995.69</v>
      </c>
      <c r="Q104" s="33">
        <v>78749.8</v>
      </c>
      <c r="R104" s="33">
        <v>10343772.68</v>
      </c>
      <c r="S104" s="33">
        <v>0</v>
      </c>
      <c r="T104" s="33">
        <v>163757.3</v>
      </c>
      <c r="U104" s="33">
        <v>954245.62</v>
      </c>
      <c r="V104" s="33">
        <v>782530.63</v>
      </c>
      <c r="W104" s="33">
        <v>49400</v>
      </c>
      <c r="X104" s="33">
        <v>206093.6</v>
      </c>
    </row>
    <row r="105" spans="1:24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258</v>
      </c>
      <c r="G105" s="56" t="s">
        <v>348</v>
      </c>
      <c r="H105" s="33">
        <v>11766751.86</v>
      </c>
      <c r="I105" s="33">
        <v>395794.09</v>
      </c>
      <c r="J105" s="33">
        <v>0</v>
      </c>
      <c r="K105" s="33">
        <v>1405120.28</v>
      </c>
      <c r="L105" s="33">
        <v>0</v>
      </c>
      <c r="M105" s="33">
        <v>38026</v>
      </c>
      <c r="N105" s="33">
        <v>1244355.74</v>
      </c>
      <c r="O105" s="33">
        <v>106618.64</v>
      </c>
      <c r="P105" s="33">
        <v>3722279.72</v>
      </c>
      <c r="Q105" s="33">
        <v>38419.31</v>
      </c>
      <c r="R105" s="33">
        <v>3766584.87</v>
      </c>
      <c r="S105" s="33">
        <v>0</v>
      </c>
      <c r="T105" s="33">
        <v>153421.37</v>
      </c>
      <c r="U105" s="33">
        <v>378043.38</v>
      </c>
      <c r="V105" s="33">
        <v>280093.13</v>
      </c>
      <c r="W105" s="33">
        <v>89793.3</v>
      </c>
      <c r="X105" s="33">
        <v>148202.03</v>
      </c>
    </row>
    <row r="106" spans="1:24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258</v>
      </c>
      <c r="G106" s="56" t="s">
        <v>349</v>
      </c>
      <c r="H106" s="33">
        <v>22036608.43</v>
      </c>
      <c r="I106" s="33">
        <v>253556.04</v>
      </c>
      <c r="J106" s="33">
        <v>464624.82</v>
      </c>
      <c r="K106" s="33">
        <v>764065.91</v>
      </c>
      <c r="L106" s="33">
        <v>0</v>
      </c>
      <c r="M106" s="33">
        <v>104599.72</v>
      </c>
      <c r="N106" s="33">
        <v>2455734.93</v>
      </c>
      <c r="O106" s="33">
        <v>192680.02</v>
      </c>
      <c r="P106" s="33">
        <v>7914738.44</v>
      </c>
      <c r="Q106" s="33">
        <v>66497.49</v>
      </c>
      <c r="R106" s="33">
        <v>7453155.26</v>
      </c>
      <c r="S106" s="33">
        <v>0</v>
      </c>
      <c r="T106" s="33">
        <v>59476.28</v>
      </c>
      <c r="U106" s="33">
        <v>1169508.81</v>
      </c>
      <c r="V106" s="33">
        <v>740638.23</v>
      </c>
      <c r="W106" s="33">
        <v>134575.95</v>
      </c>
      <c r="X106" s="33">
        <v>262756.53</v>
      </c>
    </row>
    <row r="107" spans="1:24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258</v>
      </c>
      <c r="G107" s="56" t="s">
        <v>350</v>
      </c>
      <c r="H107" s="33">
        <v>18726055.87</v>
      </c>
      <c r="I107" s="33">
        <v>861966.06</v>
      </c>
      <c r="J107" s="33">
        <v>0</v>
      </c>
      <c r="K107" s="33">
        <v>1185597.66</v>
      </c>
      <c r="L107" s="33">
        <v>1392133.63</v>
      </c>
      <c r="M107" s="33">
        <v>78572.82</v>
      </c>
      <c r="N107" s="33">
        <v>2002215.3</v>
      </c>
      <c r="O107" s="33">
        <v>108518.88</v>
      </c>
      <c r="P107" s="33">
        <v>6026767.17</v>
      </c>
      <c r="Q107" s="33">
        <v>40373.5</v>
      </c>
      <c r="R107" s="33">
        <v>5394699.02</v>
      </c>
      <c r="S107" s="33">
        <v>0</v>
      </c>
      <c r="T107" s="33">
        <v>116501.75</v>
      </c>
      <c r="U107" s="33">
        <v>599967.45</v>
      </c>
      <c r="V107" s="33">
        <v>616202.42</v>
      </c>
      <c r="W107" s="33">
        <v>63662.17</v>
      </c>
      <c r="X107" s="33">
        <v>238878.04</v>
      </c>
    </row>
    <row r="108" spans="1:24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258</v>
      </c>
      <c r="G108" s="56" t="s">
        <v>351</v>
      </c>
      <c r="H108" s="33">
        <v>28232639.88</v>
      </c>
      <c r="I108" s="33">
        <v>674228.76</v>
      </c>
      <c r="J108" s="33">
        <v>0</v>
      </c>
      <c r="K108" s="33">
        <v>1298858.35</v>
      </c>
      <c r="L108" s="33">
        <v>0</v>
      </c>
      <c r="M108" s="33">
        <v>275519.95</v>
      </c>
      <c r="N108" s="33">
        <v>2189099.66</v>
      </c>
      <c r="O108" s="33">
        <v>214113.29</v>
      </c>
      <c r="P108" s="33">
        <v>11263157.55</v>
      </c>
      <c r="Q108" s="33">
        <v>97525.99</v>
      </c>
      <c r="R108" s="33">
        <v>9674633.59</v>
      </c>
      <c r="S108" s="33">
        <v>0</v>
      </c>
      <c r="T108" s="33">
        <v>87655.53</v>
      </c>
      <c r="U108" s="33">
        <v>1354531.78</v>
      </c>
      <c r="V108" s="33">
        <v>623200</v>
      </c>
      <c r="W108" s="33">
        <v>220325.06</v>
      </c>
      <c r="X108" s="33">
        <v>259790.37</v>
      </c>
    </row>
    <row r="109" spans="1:24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258</v>
      </c>
      <c r="G109" s="56" t="s">
        <v>352</v>
      </c>
      <c r="H109" s="33">
        <v>15385226.63</v>
      </c>
      <c r="I109" s="33">
        <v>488140.66</v>
      </c>
      <c r="J109" s="33">
        <v>316914.14</v>
      </c>
      <c r="K109" s="33">
        <v>340061.6</v>
      </c>
      <c r="L109" s="33">
        <v>2571.18</v>
      </c>
      <c r="M109" s="33">
        <v>18559.45</v>
      </c>
      <c r="N109" s="33">
        <v>1579632.72</v>
      </c>
      <c r="O109" s="33">
        <v>173801.6</v>
      </c>
      <c r="P109" s="33">
        <v>5599673.54</v>
      </c>
      <c r="Q109" s="33">
        <v>68849.23</v>
      </c>
      <c r="R109" s="33">
        <v>5515618.54</v>
      </c>
      <c r="S109" s="33">
        <v>12922</v>
      </c>
      <c r="T109" s="33">
        <v>107479.67</v>
      </c>
      <c r="U109" s="33">
        <v>632974.48</v>
      </c>
      <c r="V109" s="33">
        <v>321599.8</v>
      </c>
      <c r="W109" s="33">
        <v>75022.14</v>
      </c>
      <c r="X109" s="33">
        <v>131405.88</v>
      </c>
    </row>
    <row r="110" spans="1:24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258</v>
      </c>
      <c r="G110" s="56" t="s">
        <v>353</v>
      </c>
      <c r="H110" s="33">
        <v>16580016.43</v>
      </c>
      <c r="I110" s="33">
        <v>320647.1</v>
      </c>
      <c r="J110" s="33">
        <v>183379.42</v>
      </c>
      <c r="K110" s="33">
        <v>951616.34</v>
      </c>
      <c r="L110" s="33">
        <v>209382.25</v>
      </c>
      <c r="M110" s="33">
        <v>231100.51</v>
      </c>
      <c r="N110" s="33">
        <v>1296795.23</v>
      </c>
      <c r="O110" s="33">
        <v>81628.04</v>
      </c>
      <c r="P110" s="33">
        <v>5634330.31</v>
      </c>
      <c r="Q110" s="33">
        <v>36832.31</v>
      </c>
      <c r="R110" s="33">
        <v>4638534.09</v>
      </c>
      <c r="S110" s="33">
        <v>5332.2</v>
      </c>
      <c r="T110" s="33">
        <v>173533.17</v>
      </c>
      <c r="U110" s="33">
        <v>403139.65</v>
      </c>
      <c r="V110" s="33">
        <v>254655</v>
      </c>
      <c r="W110" s="33">
        <v>1963341.35</v>
      </c>
      <c r="X110" s="33">
        <v>195769.46</v>
      </c>
    </row>
    <row r="111" spans="1:24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258</v>
      </c>
      <c r="G111" s="56" t="s">
        <v>354</v>
      </c>
      <c r="H111" s="33">
        <v>46730151.34</v>
      </c>
      <c r="I111" s="33">
        <v>509204.94</v>
      </c>
      <c r="J111" s="33">
        <v>0</v>
      </c>
      <c r="K111" s="33">
        <v>3537114.71</v>
      </c>
      <c r="L111" s="33">
        <v>0</v>
      </c>
      <c r="M111" s="33">
        <v>138834.08</v>
      </c>
      <c r="N111" s="33">
        <v>4335255.53</v>
      </c>
      <c r="O111" s="33">
        <v>279677.84</v>
      </c>
      <c r="P111" s="33">
        <v>17280843.84</v>
      </c>
      <c r="Q111" s="33">
        <v>288454.22</v>
      </c>
      <c r="R111" s="33">
        <v>14033897.26</v>
      </c>
      <c r="S111" s="33">
        <v>467217.38</v>
      </c>
      <c r="T111" s="33">
        <v>246871.32</v>
      </c>
      <c r="U111" s="33">
        <v>3675562.31</v>
      </c>
      <c r="V111" s="33">
        <v>958896.68</v>
      </c>
      <c r="W111" s="33">
        <v>331149.25</v>
      </c>
      <c r="X111" s="33">
        <v>647171.98</v>
      </c>
    </row>
    <row r="112" spans="1:24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258</v>
      </c>
      <c r="G112" s="56" t="s">
        <v>355</v>
      </c>
      <c r="H112" s="33">
        <v>10368756.92</v>
      </c>
      <c r="I112" s="33">
        <v>266198.75</v>
      </c>
      <c r="J112" s="33">
        <v>0</v>
      </c>
      <c r="K112" s="33">
        <v>57559.78</v>
      </c>
      <c r="L112" s="33">
        <v>0</v>
      </c>
      <c r="M112" s="33">
        <v>0</v>
      </c>
      <c r="N112" s="33">
        <v>1067236.35</v>
      </c>
      <c r="O112" s="33">
        <v>60387.18</v>
      </c>
      <c r="P112" s="33">
        <v>3534710.68</v>
      </c>
      <c r="Q112" s="33">
        <v>23842.46</v>
      </c>
      <c r="R112" s="33">
        <v>4609458.08</v>
      </c>
      <c r="S112" s="33">
        <v>0</v>
      </c>
      <c r="T112" s="33">
        <v>20714.83</v>
      </c>
      <c r="U112" s="33">
        <v>483007.87</v>
      </c>
      <c r="V112" s="33">
        <v>132848.32</v>
      </c>
      <c r="W112" s="33">
        <v>12683.1</v>
      </c>
      <c r="X112" s="33">
        <v>100109.52</v>
      </c>
    </row>
    <row r="113" spans="1:24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258</v>
      </c>
      <c r="G113" s="56" t="s">
        <v>356</v>
      </c>
      <c r="H113" s="33">
        <v>12073808.46</v>
      </c>
      <c r="I113" s="33">
        <v>456990.09</v>
      </c>
      <c r="J113" s="33">
        <v>0</v>
      </c>
      <c r="K113" s="33">
        <v>208736.19</v>
      </c>
      <c r="L113" s="33">
        <v>0</v>
      </c>
      <c r="M113" s="33">
        <v>70321.33</v>
      </c>
      <c r="N113" s="33">
        <v>1465825.32</v>
      </c>
      <c r="O113" s="33">
        <v>226971.41</v>
      </c>
      <c r="P113" s="33">
        <v>4664004.44</v>
      </c>
      <c r="Q113" s="33">
        <v>57309.67</v>
      </c>
      <c r="R113" s="33">
        <v>3975700.82</v>
      </c>
      <c r="S113" s="33">
        <v>0</v>
      </c>
      <c r="T113" s="33">
        <v>22625</v>
      </c>
      <c r="U113" s="33">
        <v>281643.75</v>
      </c>
      <c r="V113" s="33">
        <v>418500</v>
      </c>
      <c r="W113" s="33">
        <v>113378.11</v>
      </c>
      <c r="X113" s="33">
        <v>111802.33</v>
      </c>
    </row>
    <row r="114" spans="1:24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258</v>
      </c>
      <c r="G114" s="56" t="s">
        <v>357</v>
      </c>
      <c r="H114" s="33">
        <v>10816534.48</v>
      </c>
      <c r="I114" s="33">
        <v>199630.72</v>
      </c>
      <c r="J114" s="33">
        <v>156260.23</v>
      </c>
      <c r="K114" s="33">
        <v>297935.85</v>
      </c>
      <c r="L114" s="33">
        <v>0</v>
      </c>
      <c r="M114" s="33">
        <v>38017.66</v>
      </c>
      <c r="N114" s="33">
        <v>1189671.33</v>
      </c>
      <c r="O114" s="33">
        <v>82781.65</v>
      </c>
      <c r="P114" s="33">
        <v>4000012.84</v>
      </c>
      <c r="Q114" s="33">
        <v>15337.42</v>
      </c>
      <c r="R114" s="33">
        <v>4095712.1</v>
      </c>
      <c r="S114" s="33">
        <v>0</v>
      </c>
      <c r="T114" s="33">
        <v>147601.64</v>
      </c>
      <c r="U114" s="33">
        <v>351839.44</v>
      </c>
      <c r="V114" s="33">
        <v>151970.45</v>
      </c>
      <c r="W114" s="33">
        <v>12730.82</v>
      </c>
      <c r="X114" s="33">
        <v>77032.33</v>
      </c>
    </row>
    <row r="115" spans="1:24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258</v>
      </c>
      <c r="G115" s="56" t="s">
        <v>358</v>
      </c>
      <c r="H115" s="33">
        <v>20154443.31</v>
      </c>
      <c r="I115" s="33">
        <v>327504.46</v>
      </c>
      <c r="J115" s="33">
        <v>8346.24</v>
      </c>
      <c r="K115" s="33">
        <v>477715.18</v>
      </c>
      <c r="L115" s="33">
        <v>17370.12</v>
      </c>
      <c r="M115" s="33">
        <v>30590.41</v>
      </c>
      <c r="N115" s="33">
        <v>2020505.72</v>
      </c>
      <c r="O115" s="33">
        <v>163073.44</v>
      </c>
      <c r="P115" s="33">
        <v>7853865.78</v>
      </c>
      <c r="Q115" s="33">
        <v>49538.25</v>
      </c>
      <c r="R115" s="33">
        <v>6306653.48</v>
      </c>
      <c r="S115" s="33">
        <v>0</v>
      </c>
      <c r="T115" s="33">
        <v>1147358.17</v>
      </c>
      <c r="U115" s="33">
        <v>485613.21</v>
      </c>
      <c r="V115" s="33">
        <v>532723.68</v>
      </c>
      <c r="W115" s="33">
        <v>591819.12</v>
      </c>
      <c r="X115" s="33">
        <v>141766.05</v>
      </c>
    </row>
    <row r="116" spans="1:24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258</v>
      </c>
      <c r="G116" s="56" t="s">
        <v>359</v>
      </c>
      <c r="H116" s="33">
        <v>3928492.37</v>
      </c>
      <c r="I116" s="33">
        <v>406320.24</v>
      </c>
      <c r="J116" s="33">
        <v>0</v>
      </c>
      <c r="K116" s="33">
        <v>1230</v>
      </c>
      <c r="L116" s="33">
        <v>1440</v>
      </c>
      <c r="M116" s="33">
        <v>27886.93</v>
      </c>
      <c r="N116" s="33">
        <v>751262.32</v>
      </c>
      <c r="O116" s="33">
        <v>64732.19</v>
      </c>
      <c r="P116" s="33">
        <v>1110682.22</v>
      </c>
      <c r="Q116" s="33">
        <v>4263.86</v>
      </c>
      <c r="R116" s="33">
        <v>1198920.94</v>
      </c>
      <c r="S116" s="33">
        <v>4483.3</v>
      </c>
      <c r="T116" s="33">
        <v>42061.19</v>
      </c>
      <c r="U116" s="33">
        <v>65200.1</v>
      </c>
      <c r="V116" s="33">
        <v>85152.36</v>
      </c>
      <c r="W116" s="33">
        <v>397.86</v>
      </c>
      <c r="X116" s="33">
        <v>164458.86</v>
      </c>
    </row>
    <row r="117" spans="1:24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258</v>
      </c>
      <c r="G117" s="56" t="s">
        <v>360</v>
      </c>
      <c r="H117" s="33">
        <v>12482820.75</v>
      </c>
      <c r="I117" s="33">
        <v>287534.92</v>
      </c>
      <c r="J117" s="33">
        <v>0</v>
      </c>
      <c r="K117" s="33">
        <v>410971.96</v>
      </c>
      <c r="L117" s="33">
        <v>0</v>
      </c>
      <c r="M117" s="33">
        <v>3792.21</v>
      </c>
      <c r="N117" s="33">
        <v>1309691.79</v>
      </c>
      <c r="O117" s="33">
        <v>231633.54</v>
      </c>
      <c r="P117" s="33">
        <v>5074295.84</v>
      </c>
      <c r="Q117" s="33">
        <v>32711.6</v>
      </c>
      <c r="R117" s="33">
        <v>4033788.42</v>
      </c>
      <c r="S117" s="33">
        <v>3000</v>
      </c>
      <c r="T117" s="33">
        <v>34809.15</v>
      </c>
      <c r="U117" s="33">
        <v>657315.88</v>
      </c>
      <c r="V117" s="33">
        <v>286000</v>
      </c>
      <c r="W117" s="33">
        <v>60000</v>
      </c>
      <c r="X117" s="33">
        <v>57275.44</v>
      </c>
    </row>
    <row r="118" spans="1:24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258</v>
      </c>
      <c r="G118" s="56" t="s">
        <v>361</v>
      </c>
      <c r="H118" s="33">
        <v>12224803.52</v>
      </c>
      <c r="I118" s="33">
        <v>260733.57</v>
      </c>
      <c r="J118" s="33">
        <v>243623.35</v>
      </c>
      <c r="K118" s="33">
        <v>890739.47</v>
      </c>
      <c r="L118" s="33">
        <v>0</v>
      </c>
      <c r="M118" s="33">
        <v>42292.61</v>
      </c>
      <c r="N118" s="33">
        <v>1419356.92</v>
      </c>
      <c r="O118" s="33">
        <v>161925.99</v>
      </c>
      <c r="P118" s="33">
        <v>4708738.41</v>
      </c>
      <c r="Q118" s="33">
        <v>21002.07</v>
      </c>
      <c r="R118" s="33">
        <v>3602295.88</v>
      </c>
      <c r="S118" s="33">
        <v>0</v>
      </c>
      <c r="T118" s="33">
        <v>162285.43</v>
      </c>
      <c r="U118" s="33">
        <v>341063.1</v>
      </c>
      <c r="V118" s="33">
        <v>217500</v>
      </c>
      <c r="W118" s="33">
        <v>83750</v>
      </c>
      <c r="X118" s="33">
        <v>69496.72</v>
      </c>
    </row>
    <row r="119" spans="1:24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258</v>
      </c>
      <c r="G119" s="56" t="s">
        <v>362</v>
      </c>
      <c r="H119" s="33">
        <v>26914297.22</v>
      </c>
      <c r="I119" s="33">
        <v>2721835.41</v>
      </c>
      <c r="J119" s="33">
        <v>0</v>
      </c>
      <c r="K119" s="33">
        <v>529022.55</v>
      </c>
      <c r="L119" s="33">
        <v>0</v>
      </c>
      <c r="M119" s="33">
        <v>573469.96</v>
      </c>
      <c r="N119" s="33">
        <v>3175214.68</v>
      </c>
      <c r="O119" s="33">
        <v>431067.93</v>
      </c>
      <c r="P119" s="33">
        <v>11232211.86</v>
      </c>
      <c r="Q119" s="33">
        <v>170311.02</v>
      </c>
      <c r="R119" s="33">
        <v>3909679.89</v>
      </c>
      <c r="S119" s="33">
        <v>0</v>
      </c>
      <c r="T119" s="33">
        <v>186728.49</v>
      </c>
      <c r="U119" s="33">
        <v>1910344.1</v>
      </c>
      <c r="V119" s="33">
        <v>641770</v>
      </c>
      <c r="W119" s="33">
        <v>161829.04</v>
      </c>
      <c r="X119" s="33">
        <v>1270812.29</v>
      </c>
    </row>
    <row r="120" spans="1:24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258</v>
      </c>
      <c r="G120" s="56" t="s">
        <v>267</v>
      </c>
      <c r="H120" s="33">
        <v>24967228.36</v>
      </c>
      <c r="I120" s="33">
        <v>162618.94</v>
      </c>
      <c r="J120" s="33">
        <v>577704.69</v>
      </c>
      <c r="K120" s="33">
        <v>1200437.59</v>
      </c>
      <c r="L120" s="33">
        <v>450</v>
      </c>
      <c r="M120" s="33">
        <v>21603.2</v>
      </c>
      <c r="N120" s="33">
        <v>2048802.02</v>
      </c>
      <c r="O120" s="33">
        <v>131684.71</v>
      </c>
      <c r="P120" s="33">
        <v>9633942.14</v>
      </c>
      <c r="Q120" s="33">
        <v>85693.4</v>
      </c>
      <c r="R120" s="33">
        <v>7915242.13</v>
      </c>
      <c r="S120" s="33">
        <v>5000</v>
      </c>
      <c r="T120" s="33">
        <v>253215.84</v>
      </c>
      <c r="U120" s="33">
        <v>2196448.25</v>
      </c>
      <c r="V120" s="33">
        <v>480762.4</v>
      </c>
      <c r="W120" s="33">
        <v>219873.05</v>
      </c>
      <c r="X120" s="33">
        <v>33750</v>
      </c>
    </row>
    <row r="121" spans="1:24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258</v>
      </c>
      <c r="G121" s="56" t="s">
        <v>363</v>
      </c>
      <c r="H121" s="33">
        <v>12368342.52</v>
      </c>
      <c r="I121" s="33">
        <v>268271.55</v>
      </c>
      <c r="J121" s="33">
        <v>192734.99</v>
      </c>
      <c r="K121" s="33">
        <v>54370.66</v>
      </c>
      <c r="L121" s="33">
        <v>0</v>
      </c>
      <c r="M121" s="33">
        <v>42233.06</v>
      </c>
      <c r="N121" s="33">
        <v>1561361.73</v>
      </c>
      <c r="O121" s="33">
        <v>94949.78</v>
      </c>
      <c r="P121" s="33">
        <v>5059681.78</v>
      </c>
      <c r="Q121" s="33">
        <v>8086</v>
      </c>
      <c r="R121" s="33">
        <v>4073893.58</v>
      </c>
      <c r="S121" s="33">
        <v>0</v>
      </c>
      <c r="T121" s="33">
        <v>86309.22</v>
      </c>
      <c r="U121" s="33">
        <v>480569.63</v>
      </c>
      <c r="V121" s="33">
        <v>221574.81</v>
      </c>
      <c r="W121" s="33">
        <v>81353.51</v>
      </c>
      <c r="X121" s="33">
        <v>142952.22</v>
      </c>
    </row>
    <row r="122" spans="1:24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258</v>
      </c>
      <c r="G122" s="56" t="s">
        <v>364</v>
      </c>
      <c r="H122" s="33">
        <v>12303313.34</v>
      </c>
      <c r="I122" s="33">
        <v>356419.83</v>
      </c>
      <c r="J122" s="33">
        <v>282624.41</v>
      </c>
      <c r="K122" s="33">
        <v>105235.85</v>
      </c>
      <c r="L122" s="33">
        <v>0</v>
      </c>
      <c r="M122" s="33">
        <v>6098.06</v>
      </c>
      <c r="N122" s="33">
        <v>1411972.45</v>
      </c>
      <c r="O122" s="33">
        <v>194686.86</v>
      </c>
      <c r="P122" s="33">
        <v>4348790.71</v>
      </c>
      <c r="Q122" s="33">
        <v>33340.43</v>
      </c>
      <c r="R122" s="33">
        <v>4162626.7</v>
      </c>
      <c r="S122" s="33">
        <v>4932</v>
      </c>
      <c r="T122" s="33">
        <v>55314</v>
      </c>
      <c r="U122" s="33">
        <v>948874.7</v>
      </c>
      <c r="V122" s="33">
        <v>222241.01</v>
      </c>
      <c r="W122" s="33">
        <v>28000</v>
      </c>
      <c r="X122" s="33">
        <v>142156.33</v>
      </c>
    </row>
    <row r="123" spans="1:24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258</v>
      </c>
      <c r="G123" s="56" t="s">
        <v>268</v>
      </c>
      <c r="H123" s="33">
        <v>21755336.34</v>
      </c>
      <c r="I123" s="33">
        <v>419529.7</v>
      </c>
      <c r="J123" s="33">
        <v>443950.17</v>
      </c>
      <c r="K123" s="33">
        <v>458259.14</v>
      </c>
      <c r="L123" s="33">
        <v>0</v>
      </c>
      <c r="M123" s="33">
        <v>30850.07</v>
      </c>
      <c r="N123" s="33">
        <v>1840954.22</v>
      </c>
      <c r="O123" s="33">
        <v>537294.88</v>
      </c>
      <c r="P123" s="33">
        <v>8265634.92</v>
      </c>
      <c r="Q123" s="33">
        <v>34375.9</v>
      </c>
      <c r="R123" s="33">
        <v>7629698.39</v>
      </c>
      <c r="S123" s="33">
        <v>0</v>
      </c>
      <c r="T123" s="33">
        <v>172748.32</v>
      </c>
      <c r="U123" s="33">
        <v>928292.08</v>
      </c>
      <c r="V123" s="33">
        <v>574234.53</v>
      </c>
      <c r="W123" s="33">
        <v>99120.34</v>
      </c>
      <c r="X123" s="33">
        <v>320393.68</v>
      </c>
    </row>
    <row r="124" spans="1:24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258</v>
      </c>
      <c r="G124" s="56" t="s">
        <v>269</v>
      </c>
      <c r="H124" s="33">
        <v>11704647.36</v>
      </c>
      <c r="I124" s="33">
        <v>392921.33</v>
      </c>
      <c r="J124" s="33">
        <v>244107.46</v>
      </c>
      <c r="K124" s="33">
        <v>238079.16</v>
      </c>
      <c r="L124" s="33">
        <v>0</v>
      </c>
      <c r="M124" s="33">
        <v>116888.02</v>
      </c>
      <c r="N124" s="33">
        <v>1090399.73</v>
      </c>
      <c r="O124" s="33">
        <v>51630.13</v>
      </c>
      <c r="P124" s="33">
        <v>3824655.25</v>
      </c>
      <c r="Q124" s="33">
        <v>21940.68</v>
      </c>
      <c r="R124" s="33">
        <v>4474444.22</v>
      </c>
      <c r="S124" s="33">
        <v>0</v>
      </c>
      <c r="T124" s="33">
        <v>93574</v>
      </c>
      <c r="U124" s="33">
        <v>552231.91</v>
      </c>
      <c r="V124" s="33">
        <v>419584.67</v>
      </c>
      <c r="W124" s="33">
        <v>35177.69</v>
      </c>
      <c r="X124" s="33">
        <v>149013.11</v>
      </c>
    </row>
    <row r="125" spans="1:24" ht="12.75">
      <c r="A125" s="34">
        <v>6</v>
      </c>
      <c r="B125" s="34">
        <v>3</v>
      </c>
      <c r="C125" s="34">
        <v>15</v>
      </c>
      <c r="D125" s="35">
        <v>2</v>
      </c>
      <c r="E125" s="36"/>
      <c r="F125" s="31" t="s">
        <v>258</v>
      </c>
      <c r="G125" s="56" t="s">
        <v>365</v>
      </c>
      <c r="H125" s="33">
        <v>15963405.85</v>
      </c>
      <c r="I125" s="33">
        <v>998500.53</v>
      </c>
      <c r="J125" s="33">
        <v>354790.13</v>
      </c>
      <c r="K125" s="33">
        <v>899540.65</v>
      </c>
      <c r="L125" s="33">
        <v>16607.69</v>
      </c>
      <c r="M125" s="33">
        <v>64158.21</v>
      </c>
      <c r="N125" s="33">
        <v>2234726.64</v>
      </c>
      <c r="O125" s="33">
        <v>84428.31</v>
      </c>
      <c r="P125" s="33">
        <v>4075597.81</v>
      </c>
      <c r="Q125" s="33">
        <v>43815.6</v>
      </c>
      <c r="R125" s="33">
        <v>5457340.37</v>
      </c>
      <c r="S125" s="33">
        <v>0</v>
      </c>
      <c r="T125" s="33">
        <v>189420.77</v>
      </c>
      <c r="U125" s="33">
        <v>756981.15</v>
      </c>
      <c r="V125" s="33">
        <v>564012.69</v>
      </c>
      <c r="W125" s="33">
        <v>50311.69</v>
      </c>
      <c r="X125" s="33">
        <v>173173.61</v>
      </c>
    </row>
    <row r="126" spans="1:24" ht="12.75">
      <c r="A126" s="34">
        <v>6</v>
      </c>
      <c r="B126" s="34">
        <v>1</v>
      </c>
      <c r="C126" s="34">
        <v>12</v>
      </c>
      <c r="D126" s="35">
        <v>2</v>
      </c>
      <c r="E126" s="36"/>
      <c r="F126" s="31" t="s">
        <v>258</v>
      </c>
      <c r="G126" s="56" t="s">
        <v>366</v>
      </c>
      <c r="H126" s="33">
        <v>7550381.6</v>
      </c>
      <c r="I126" s="33">
        <v>395353.56</v>
      </c>
      <c r="J126" s="33">
        <v>0</v>
      </c>
      <c r="K126" s="33">
        <v>98463.77</v>
      </c>
      <c r="L126" s="33">
        <v>0</v>
      </c>
      <c r="M126" s="33">
        <v>7659.01</v>
      </c>
      <c r="N126" s="33">
        <v>867952.52</v>
      </c>
      <c r="O126" s="33">
        <v>97547.57</v>
      </c>
      <c r="P126" s="33">
        <v>2747294.52</v>
      </c>
      <c r="Q126" s="33">
        <v>20052.28</v>
      </c>
      <c r="R126" s="33">
        <v>2514884.59</v>
      </c>
      <c r="S126" s="33">
        <v>0</v>
      </c>
      <c r="T126" s="33">
        <v>152121.05</v>
      </c>
      <c r="U126" s="33">
        <v>298702.38</v>
      </c>
      <c r="V126" s="33">
        <v>280951.86</v>
      </c>
      <c r="W126" s="33">
        <v>41294.99</v>
      </c>
      <c r="X126" s="33">
        <v>28103.5</v>
      </c>
    </row>
    <row r="127" spans="1:24" ht="12.75">
      <c r="A127" s="34">
        <v>6</v>
      </c>
      <c r="B127" s="34">
        <v>1</v>
      </c>
      <c r="C127" s="34">
        <v>13</v>
      </c>
      <c r="D127" s="35">
        <v>2</v>
      </c>
      <c r="E127" s="36"/>
      <c r="F127" s="31" t="s">
        <v>258</v>
      </c>
      <c r="G127" s="56" t="s">
        <v>367</v>
      </c>
      <c r="H127" s="33">
        <v>5991562.03</v>
      </c>
      <c r="I127" s="33">
        <v>151721.53</v>
      </c>
      <c r="J127" s="33">
        <v>0</v>
      </c>
      <c r="K127" s="33">
        <v>130100.65</v>
      </c>
      <c r="L127" s="33">
        <v>0</v>
      </c>
      <c r="M127" s="33">
        <v>23871.84</v>
      </c>
      <c r="N127" s="33">
        <v>926943.05</v>
      </c>
      <c r="O127" s="33">
        <v>128157.6</v>
      </c>
      <c r="P127" s="33">
        <v>2027737.35</v>
      </c>
      <c r="Q127" s="33">
        <v>10714</v>
      </c>
      <c r="R127" s="33">
        <v>2099391.43</v>
      </c>
      <c r="S127" s="33">
        <v>0</v>
      </c>
      <c r="T127" s="33">
        <v>47801.16</v>
      </c>
      <c r="U127" s="33">
        <v>165485.32</v>
      </c>
      <c r="V127" s="33">
        <v>187926.23</v>
      </c>
      <c r="W127" s="33">
        <v>8579.89</v>
      </c>
      <c r="X127" s="33">
        <v>83131.98</v>
      </c>
    </row>
    <row r="128" spans="1:24" ht="12.75">
      <c r="A128" s="34">
        <v>6</v>
      </c>
      <c r="B128" s="34">
        <v>3</v>
      </c>
      <c r="C128" s="34">
        <v>9</v>
      </c>
      <c r="D128" s="35">
        <v>2</v>
      </c>
      <c r="E128" s="36"/>
      <c r="F128" s="31" t="s">
        <v>258</v>
      </c>
      <c r="G128" s="56" t="s">
        <v>368</v>
      </c>
      <c r="H128" s="33">
        <v>11556444.86</v>
      </c>
      <c r="I128" s="33">
        <v>226686.05</v>
      </c>
      <c r="J128" s="33">
        <v>0</v>
      </c>
      <c r="K128" s="33">
        <v>133962.96</v>
      </c>
      <c r="L128" s="33">
        <v>0</v>
      </c>
      <c r="M128" s="33">
        <v>109364.79</v>
      </c>
      <c r="N128" s="33">
        <v>1399551.42</v>
      </c>
      <c r="O128" s="33">
        <v>48714.65</v>
      </c>
      <c r="P128" s="33">
        <v>3041587.22</v>
      </c>
      <c r="Q128" s="33">
        <v>21773.78</v>
      </c>
      <c r="R128" s="33">
        <v>5293333.92</v>
      </c>
      <c r="S128" s="33">
        <v>0</v>
      </c>
      <c r="T128" s="33">
        <v>312195.13</v>
      </c>
      <c r="U128" s="33">
        <v>353703.74</v>
      </c>
      <c r="V128" s="33">
        <v>450981.56</v>
      </c>
      <c r="W128" s="33">
        <v>100702.01</v>
      </c>
      <c r="X128" s="33">
        <v>63887.63</v>
      </c>
    </row>
    <row r="129" spans="1:24" ht="12.75">
      <c r="A129" s="34">
        <v>6</v>
      </c>
      <c r="B129" s="34">
        <v>6</v>
      </c>
      <c r="C129" s="34">
        <v>9</v>
      </c>
      <c r="D129" s="35">
        <v>2</v>
      </c>
      <c r="E129" s="36"/>
      <c r="F129" s="31" t="s">
        <v>258</v>
      </c>
      <c r="G129" s="56" t="s">
        <v>369</v>
      </c>
      <c r="H129" s="33">
        <v>7576425.73</v>
      </c>
      <c r="I129" s="33">
        <v>277554.02</v>
      </c>
      <c r="J129" s="33">
        <v>273686.86</v>
      </c>
      <c r="K129" s="33">
        <v>216842.15</v>
      </c>
      <c r="L129" s="33">
        <v>0</v>
      </c>
      <c r="M129" s="33">
        <v>200638.72</v>
      </c>
      <c r="N129" s="33">
        <v>761354.74</v>
      </c>
      <c r="O129" s="33">
        <v>111947.15</v>
      </c>
      <c r="P129" s="33">
        <v>2556791.96</v>
      </c>
      <c r="Q129" s="33">
        <v>16518.27</v>
      </c>
      <c r="R129" s="33">
        <v>2649068.87</v>
      </c>
      <c r="S129" s="33">
        <v>0</v>
      </c>
      <c r="T129" s="33">
        <v>79716.86</v>
      </c>
      <c r="U129" s="33">
        <v>273568.65</v>
      </c>
      <c r="V129" s="33">
        <v>154307.46</v>
      </c>
      <c r="W129" s="33">
        <v>0</v>
      </c>
      <c r="X129" s="33">
        <v>4430.02</v>
      </c>
    </row>
    <row r="130" spans="1:24" ht="12.75">
      <c r="A130" s="34">
        <v>6</v>
      </c>
      <c r="B130" s="34">
        <v>17</v>
      </c>
      <c r="C130" s="34">
        <v>4</v>
      </c>
      <c r="D130" s="35">
        <v>2</v>
      </c>
      <c r="E130" s="36"/>
      <c r="F130" s="31" t="s">
        <v>258</v>
      </c>
      <c r="G130" s="56" t="s">
        <v>370</v>
      </c>
      <c r="H130" s="33">
        <v>7584921.2</v>
      </c>
      <c r="I130" s="33">
        <v>372880.84</v>
      </c>
      <c r="J130" s="33">
        <v>158383.13</v>
      </c>
      <c r="K130" s="33">
        <v>130934.13</v>
      </c>
      <c r="L130" s="33">
        <v>0</v>
      </c>
      <c r="M130" s="33">
        <v>98640.02</v>
      </c>
      <c r="N130" s="33">
        <v>1293554.43</v>
      </c>
      <c r="O130" s="33">
        <v>97358.95</v>
      </c>
      <c r="P130" s="33">
        <v>2251593.12</v>
      </c>
      <c r="Q130" s="33">
        <v>17409</v>
      </c>
      <c r="R130" s="33">
        <v>2236051.47</v>
      </c>
      <c r="S130" s="33">
        <v>0</v>
      </c>
      <c r="T130" s="33">
        <v>23826</v>
      </c>
      <c r="U130" s="33">
        <v>335998.92</v>
      </c>
      <c r="V130" s="33">
        <v>366873.32</v>
      </c>
      <c r="W130" s="33">
        <v>78719.85</v>
      </c>
      <c r="X130" s="33">
        <v>122698.02</v>
      </c>
    </row>
    <row r="131" spans="1:24" ht="12.75">
      <c r="A131" s="34">
        <v>6</v>
      </c>
      <c r="B131" s="34">
        <v>3</v>
      </c>
      <c r="C131" s="34">
        <v>10</v>
      </c>
      <c r="D131" s="35">
        <v>2</v>
      </c>
      <c r="E131" s="36"/>
      <c r="F131" s="31" t="s">
        <v>258</v>
      </c>
      <c r="G131" s="56" t="s">
        <v>371</v>
      </c>
      <c r="H131" s="33">
        <v>15948343.44</v>
      </c>
      <c r="I131" s="33">
        <v>812603.83</v>
      </c>
      <c r="J131" s="33">
        <v>149593.86</v>
      </c>
      <c r="K131" s="33">
        <v>393975.92</v>
      </c>
      <c r="L131" s="33">
        <v>17000</v>
      </c>
      <c r="M131" s="33">
        <v>118587.56</v>
      </c>
      <c r="N131" s="33">
        <v>1830281</v>
      </c>
      <c r="O131" s="33">
        <v>83931.92</v>
      </c>
      <c r="P131" s="33">
        <v>5341361.99</v>
      </c>
      <c r="Q131" s="33">
        <v>37006.78</v>
      </c>
      <c r="R131" s="33">
        <v>5896299.98</v>
      </c>
      <c r="S131" s="33">
        <v>47358.5</v>
      </c>
      <c r="T131" s="33">
        <v>93390.11</v>
      </c>
      <c r="U131" s="33">
        <v>647661</v>
      </c>
      <c r="V131" s="33">
        <v>260811.24</v>
      </c>
      <c r="W131" s="33">
        <v>53605.56</v>
      </c>
      <c r="X131" s="33">
        <v>164874.19</v>
      </c>
    </row>
    <row r="132" spans="1:24" ht="12.75">
      <c r="A132" s="34">
        <v>6</v>
      </c>
      <c r="B132" s="34">
        <v>8</v>
      </c>
      <c r="C132" s="34">
        <v>12</v>
      </c>
      <c r="D132" s="35">
        <v>2</v>
      </c>
      <c r="E132" s="36"/>
      <c r="F132" s="31" t="s">
        <v>258</v>
      </c>
      <c r="G132" s="56" t="s">
        <v>372</v>
      </c>
      <c r="H132" s="33">
        <v>11093552.77</v>
      </c>
      <c r="I132" s="33">
        <v>243874.93</v>
      </c>
      <c r="J132" s="33">
        <v>189049.39</v>
      </c>
      <c r="K132" s="33">
        <v>442896.7</v>
      </c>
      <c r="L132" s="33">
        <v>0</v>
      </c>
      <c r="M132" s="33">
        <v>44801.63</v>
      </c>
      <c r="N132" s="33">
        <v>1229842.72</v>
      </c>
      <c r="O132" s="33">
        <v>68446.83</v>
      </c>
      <c r="P132" s="33">
        <v>4280157.68</v>
      </c>
      <c r="Q132" s="33">
        <v>19761.17</v>
      </c>
      <c r="R132" s="33">
        <v>3704389.58</v>
      </c>
      <c r="S132" s="33">
        <v>0</v>
      </c>
      <c r="T132" s="33">
        <v>29170.03</v>
      </c>
      <c r="U132" s="33">
        <v>511184.09</v>
      </c>
      <c r="V132" s="33">
        <v>254468.06</v>
      </c>
      <c r="W132" s="33">
        <v>22172.63</v>
      </c>
      <c r="X132" s="33">
        <v>53337.33</v>
      </c>
    </row>
    <row r="133" spans="1:24" ht="12.75">
      <c r="A133" s="34">
        <v>6</v>
      </c>
      <c r="B133" s="34">
        <v>11</v>
      </c>
      <c r="C133" s="34">
        <v>6</v>
      </c>
      <c r="D133" s="35">
        <v>2</v>
      </c>
      <c r="E133" s="36"/>
      <c r="F133" s="31" t="s">
        <v>258</v>
      </c>
      <c r="G133" s="56" t="s">
        <v>373</v>
      </c>
      <c r="H133" s="33">
        <v>10423498.58</v>
      </c>
      <c r="I133" s="33">
        <v>323738.84</v>
      </c>
      <c r="J133" s="33">
        <v>163147.13</v>
      </c>
      <c r="K133" s="33">
        <v>72055.24</v>
      </c>
      <c r="L133" s="33">
        <v>0</v>
      </c>
      <c r="M133" s="33">
        <v>1515.93</v>
      </c>
      <c r="N133" s="33">
        <v>1153693.97</v>
      </c>
      <c r="O133" s="33">
        <v>31545.2</v>
      </c>
      <c r="P133" s="33">
        <v>3737854.99</v>
      </c>
      <c r="Q133" s="33">
        <v>11580.41</v>
      </c>
      <c r="R133" s="33">
        <v>4037907.69</v>
      </c>
      <c r="S133" s="33">
        <v>0</v>
      </c>
      <c r="T133" s="33">
        <v>103094.56</v>
      </c>
      <c r="U133" s="33">
        <v>457922.39</v>
      </c>
      <c r="V133" s="33">
        <v>203254.18</v>
      </c>
      <c r="W133" s="33">
        <v>38659.34</v>
      </c>
      <c r="X133" s="33">
        <v>87528.71</v>
      </c>
    </row>
    <row r="134" spans="1:24" ht="12.75">
      <c r="A134" s="34">
        <v>6</v>
      </c>
      <c r="B134" s="34">
        <v>13</v>
      </c>
      <c r="C134" s="34">
        <v>6</v>
      </c>
      <c r="D134" s="35">
        <v>2</v>
      </c>
      <c r="E134" s="36"/>
      <c r="F134" s="31" t="s">
        <v>258</v>
      </c>
      <c r="G134" s="56" t="s">
        <v>374</v>
      </c>
      <c r="H134" s="33">
        <v>10972622.96</v>
      </c>
      <c r="I134" s="33">
        <v>311189.89</v>
      </c>
      <c r="J134" s="33">
        <v>0</v>
      </c>
      <c r="K134" s="33">
        <v>260289.91</v>
      </c>
      <c r="L134" s="33">
        <v>0</v>
      </c>
      <c r="M134" s="33">
        <v>114908.13</v>
      </c>
      <c r="N134" s="33">
        <v>1086553.78</v>
      </c>
      <c r="O134" s="33">
        <v>214642.78</v>
      </c>
      <c r="P134" s="33">
        <v>4149245.55</v>
      </c>
      <c r="Q134" s="33">
        <v>35125.98</v>
      </c>
      <c r="R134" s="33">
        <v>3888496.24</v>
      </c>
      <c r="S134" s="33">
        <v>0</v>
      </c>
      <c r="T134" s="33">
        <v>102568.14</v>
      </c>
      <c r="U134" s="33">
        <v>365610.11</v>
      </c>
      <c r="V134" s="33">
        <v>299748.94</v>
      </c>
      <c r="W134" s="33">
        <v>43721.28</v>
      </c>
      <c r="X134" s="33">
        <v>100522.23</v>
      </c>
    </row>
    <row r="135" spans="1:24" ht="12.75">
      <c r="A135" s="34">
        <v>6</v>
      </c>
      <c r="B135" s="34">
        <v>6</v>
      </c>
      <c r="C135" s="34">
        <v>10</v>
      </c>
      <c r="D135" s="35">
        <v>2</v>
      </c>
      <c r="E135" s="36"/>
      <c r="F135" s="31" t="s">
        <v>258</v>
      </c>
      <c r="G135" s="56" t="s">
        <v>375</v>
      </c>
      <c r="H135" s="33">
        <v>8690155.06</v>
      </c>
      <c r="I135" s="33">
        <v>303301.94</v>
      </c>
      <c r="J135" s="33">
        <v>175929.47</v>
      </c>
      <c r="K135" s="33">
        <v>543815.85</v>
      </c>
      <c r="L135" s="33">
        <v>0</v>
      </c>
      <c r="M135" s="33">
        <v>41836.69</v>
      </c>
      <c r="N135" s="33">
        <v>1375776.44</v>
      </c>
      <c r="O135" s="33">
        <v>60424.69</v>
      </c>
      <c r="P135" s="33">
        <v>2606175.33</v>
      </c>
      <c r="Q135" s="33">
        <v>21662.2</v>
      </c>
      <c r="R135" s="33">
        <v>2576244.06</v>
      </c>
      <c r="S135" s="33">
        <v>0</v>
      </c>
      <c r="T135" s="33">
        <v>112768.75</v>
      </c>
      <c r="U135" s="33">
        <v>466817.86</v>
      </c>
      <c r="V135" s="33">
        <v>365331.51</v>
      </c>
      <c r="W135" s="33">
        <v>31102.39</v>
      </c>
      <c r="X135" s="33">
        <v>8967.88</v>
      </c>
    </row>
    <row r="136" spans="1:24" ht="12.75">
      <c r="A136" s="34">
        <v>6</v>
      </c>
      <c r="B136" s="34">
        <v>20</v>
      </c>
      <c r="C136" s="34">
        <v>9</v>
      </c>
      <c r="D136" s="35">
        <v>2</v>
      </c>
      <c r="E136" s="36"/>
      <c r="F136" s="31" t="s">
        <v>258</v>
      </c>
      <c r="G136" s="56" t="s">
        <v>376</v>
      </c>
      <c r="H136" s="33">
        <v>17385677.54</v>
      </c>
      <c r="I136" s="33">
        <v>434794.17</v>
      </c>
      <c r="J136" s="33">
        <v>96475.62</v>
      </c>
      <c r="K136" s="33">
        <v>745659.3</v>
      </c>
      <c r="L136" s="33">
        <v>0</v>
      </c>
      <c r="M136" s="33">
        <v>72897.52</v>
      </c>
      <c r="N136" s="33">
        <v>1604008.42</v>
      </c>
      <c r="O136" s="33">
        <v>223116.52</v>
      </c>
      <c r="P136" s="33">
        <v>6994364</v>
      </c>
      <c r="Q136" s="33">
        <v>42851.75</v>
      </c>
      <c r="R136" s="33">
        <v>5002758.76</v>
      </c>
      <c r="S136" s="33">
        <v>0</v>
      </c>
      <c r="T136" s="33">
        <v>76929.6</v>
      </c>
      <c r="U136" s="33">
        <v>1207364.55</v>
      </c>
      <c r="V136" s="33">
        <v>442607.2</v>
      </c>
      <c r="W136" s="33">
        <v>85000</v>
      </c>
      <c r="X136" s="33">
        <v>356850.13</v>
      </c>
    </row>
    <row r="137" spans="1:24" ht="12.75">
      <c r="A137" s="34">
        <v>6</v>
      </c>
      <c r="B137" s="34">
        <v>20</v>
      </c>
      <c r="C137" s="34">
        <v>10</v>
      </c>
      <c r="D137" s="35">
        <v>2</v>
      </c>
      <c r="E137" s="36"/>
      <c r="F137" s="31" t="s">
        <v>258</v>
      </c>
      <c r="G137" s="56" t="s">
        <v>377</v>
      </c>
      <c r="H137" s="33">
        <v>12563802.25</v>
      </c>
      <c r="I137" s="33">
        <v>910539.79</v>
      </c>
      <c r="J137" s="33">
        <v>0</v>
      </c>
      <c r="K137" s="33">
        <v>508171.31</v>
      </c>
      <c r="L137" s="33">
        <v>0</v>
      </c>
      <c r="M137" s="33">
        <v>20147.21</v>
      </c>
      <c r="N137" s="33">
        <v>1333292.03</v>
      </c>
      <c r="O137" s="33">
        <v>102090.41</v>
      </c>
      <c r="P137" s="33">
        <v>3829830.11</v>
      </c>
      <c r="Q137" s="33">
        <v>11966.08</v>
      </c>
      <c r="R137" s="33">
        <v>4006769.07</v>
      </c>
      <c r="S137" s="33">
        <v>46392.12</v>
      </c>
      <c r="T137" s="33">
        <v>53499.08</v>
      </c>
      <c r="U137" s="33">
        <v>1195866.53</v>
      </c>
      <c r="V137" s="33">
        <v>394355.87</v>
      </c>
      <c r="W137" s="33">
        <v>83318.92</v>
      </c>
      <c r="X137" s="33">
        <v>67563.72</v>
      </c>
    </row>
    <row r="138" spans="1:24" ht="12.75">
      <c r="A138" s="34">
        <v>6</v>
      </c>
      <c r="B138" s="34">
        <v>1</v>
      </c>
      <c r="C138" s="34">
        <v>14</v>
      </c>
      <c r="D138" s="35">
        <v>2</v>
      </c>
      <c r="E138" s="36"/>
      <c r="F138" s="31" t="s">
        <v>258</v>
      </c>
      <c r="G138" s="56" t="s">
        <v>378</v>
      </c>
      <c r="H138" s="33">
        <v>6304837.36</v>
      </c>
      <c r="I138" s="33">
        <v>143197.56</v>
      </c>
      <c r="J138" s="33">
        <v>0</v>
      </c>
      <c r="K138" s="33">
        <v>124017.47</v>
      </c>
      <c r="L138" s="33">
        <v>3000</v>
      </c>
      <c r="M138" s="33">
        <v>19172.15</v>
      </c>
      <c r="N138" s="33">
        <v>927135.1</v>
      </c>
      <c r="O138" s="33">
        <v>87365.99</v>
      </c>
      <c r="P138" s="33">
        <v>1965520.07</v>
      </c>
      <c r="Q138" s="33">
        <v>13593.95</v>
      </c>
      <c r="R138" s="33">
        <v>2340801.95</v>
      </c>
      <c r="S138" s="33">
        <v>0</v>
      </c>
      <c r="T138" s="33">
        <v>124730.67</v>
      </c>
      <c r="U138" s="33">
        <v>254597.77</v>
      </c>
      <c r="V138" s="33">
        <v>244921.36</v>
      </c>
      <c r="W138" s="33">
        <v>19696.95</v>
      </c>
      <c r="X138" s="33">
        <v>37086.37</v>
      </c>
    </row>
    <row r="139" spans="1:24" ht="12.75">
      <c r="A139" s="34">
        <v>6</v>
      </c>
      <c r="B139" s="34">
        <v>13</v>
      </c>
      <c r="C139" s="34">
        <v>7</v>
      </c>
      <c r="D139" s="35">
        <v>2</v>
      </c>
      <c r="E139" s="36"/>
      <c r="F139" s="31" t="s">
        <v>258</v>
      </c>
      <c r="G139" s="56" t="s">
        <v>379</v>
      </c>
      <c r="H139" s="33">
        <v>6908133.73</v>
      </c>
      <c r="I139" s="33">
        <v>220155.57</v>
      </c>
      <c r="J139" s="33">
        <v>119754.84</v>
      </c>
      <c r="K139" s="33">
        <v>63944.37</v>
      </c>
      <c r="L139" s="33">
        <v>0</v>
      </c>
      <c r="M139" s="33">
        <v>75652.04</v>
      </c>
      <c r="N139" s="33">
        <v>1237224.41</v>
      </c>
      <c r="O139" s="33">
        <v>39643.9</v>
      </c>
      <c r="P139" s="33">
        <v>2094840.2</v>
      </c>
      <c r="Q139" s="33">
        <v>20486.84</v>
      </c>
      <c r="R139" s="33">
        <v>2383934.75</v>
      </c>
      <c r="S139" s="33">
        <v>0</v>
      </c>
      <c r="T139" s="33">
        <v>53524.25</v>
      </c>
      <c r="U139" s="33">
        <v>305282.63</v>
      </c>
      <c r="V139" s="33">
        <v>228464.24</v>
      </c>
      <c r="W139" s="33">
        <v>7205.38</v>
      </c>
      <c r="X139" s="33">
        <v>58020.31</v>
      </c>
    </row>
    <row r="140" spans="1:24" ht="12.75">
      <c r="A140" s="34">
        <v>6</v>
      </c>
      <c r="B140" s="34">
        <v>1</v>
      </c>
      <c r="C140" s="34">
        <v>15</v>
      </c>
      <c r="D140" s="35">
        <v>2</v>
      </c>
      <c r="E140" s="36"/>
      <c r="F140" s="31" t="s">
        <v>258</v>
      </c>
      <c r="G140" s="56" t="s">
        <v>380</v>
      </c>
      <c r="H140" s="33">
        <v>5975366.01</v>
      </c>
      <c r="I140" s="33">
        <v>423401.89</v>
      </c>
      <c r="J140" s="33">
        <v>55116.97</v>
      </c>
      <c r="K140" s="33">
        <v>114595.52</v>
      </c>
      <c r="L140" s="33">
        <v>1500</v>
      </c>
      <c r="M140" s="33">
        <v>6250.96</v>
      </c>
      <c r="N140" s="33">
        <v>957187.37</v>
      </c>
      <c r="O140" s="33">
        <v>114881.57</v>
      </c>
      <c r="P140" s="33">
        <v>1822700.09</v>
      </c>
      <c r="Q140" s="33">
        <v>8162.5</v>
      </c>
      <c r="R140" s="33">
        <v>2060218.12</v>
      </c>
      <c r="S140" s="33">
        <v>0</v>
      </c>
      <c r="T140" s="33">
        <v>71375.84</v>
      </c>
      <c r="U140" s="33">
        <v>83687.52</v>
      </c>
      <c r="V140" s="33">
        <v>159520.79</v>
      </c>
      <c r="W140" s="33">
        <v>16211.47</v>
      </c>
      <c r="X140" s="33">
        <v>80555.4</v>
      </c>
    </row>
    <row r="141" spans="1:24" ht="12.75">
      <c r="A141" s="34">
        <v>6</v>
      </c>
      <c r="B141" s="34">
        <v>10</v>
      </c>
      <c r="C141" s="34">
        <v>6</v>
      </c>
      <c r="D141" s="35">
        <v>2</v>
      </c>
      <c r="E141" s="36"/>
      <c r="F141" s="31" t="s">
        <v>258</v>
      </c>
      <c r="G141" s="56" t="s">
        <v>381</v>
      </c>
      <c r="H141" s="33">
        <v>14376264.38</v>
      </c>
      <c r="I141" s="33">
        <v>293587.83</v>
      </c>
      <c r="J141" s="33">
        <v>76733.92</v>
      </c>
      <c r="K141" s="33">
        <v>550105.5</v>
      </c>
      <c r="L141" s="33">
        <v>18000</v>
      </c>
      <c r="M141" s="33">
        <v>45046.86</v>
      </c>
      <c r="N141" s="33">
        <v>1449075.68</v>
      </c>
      <c r="O141" s="33">
        <v>474905.16</v>
      </c>
      <c r="P141" s="33">
        <v>5269909.12</v>
      </c>
      <c r="Q141" s="33">
        <v>61438.12</v>
      </c>
      <c r="R141" s="33">
        <v>4575164.7</v>
      </c>
      <c r="S141" s="33">
        <v>518.4</v>
      </c>
      <c r="T141" s="33">
        <v>63824.23</v>
      </c>
      <c r="U141" s="33">
        <v>572511.98</v>
      </c>
      <c r="V141" s="33">
        <v>542479.66</v>
      </c>
      <c r="W141" s="33">
        <v>258868.65</v>
      </c>
      <c r="X141" s="33">
        <v>124094.57</v>
      </c>
    </row>
    <row r="142" spans="1:24" ht="12.75">
      <c r="A142" s="34">
        <v>6</v>
      </c>
      <c r="B142" s="34">
        <v>11</v>
      </c>
      <c r="C142" s="34">
        <v>7</v>
      </c>
      <c r="D142" s="35">
        <v>2</v>
      </c>
      <c r="E142" s="36"/>
      <c r="F142" s="31" t="s">
        <v>258</v>
      </c>
      <c r="G142" s="56" t="s">
        <v>382</v>
      </c>
      <c r="H142" s="33">
        <v>28782895.63</v>
      </c>
      <c r="I142" s="33">
        <v>454941.71</v>
      </c>
      <c r="J142" s="33">
        <v>317131.37</v>
      </c>
      <c r="K142" s="33">
        <v>259710.85</v>
      </c>
      <c r="L142" s="33">
        <v>0</v>
      </c>
      <c r="M142" s="33">
        <v>65321.91</v>
      </c>
      <c r="N142" s="33">
        <v>2213353.51</v>
      </c>
      <c r="O142" s="33">
        <v>44898.4</v>
      </c>
      <c r="P142" s="33">
        <v>12518625.81</v>
      </c>
      <c r="Q142" s="33">
        <v>55160.19</v>
      </c>
      <c r="R142" s="33">
        <v>10559621.95</v>
      </c>
      <c r="S142" s="33">
        <v>164370</v>
      </c>
      <c r="T142" s="33">
        <v>326118.43</v>
      </c>
      <c r="U142" s="33">
        <v>998730.5</v>
      </c>
      <c r="V142" s="33">
        <v>427087.76</v>
      </c>
      <c r="W142" s="33">
        <v>121177</v>
      </c>
      <c r="X142" s="33">
        <v>256646.24</v>
      </c>
    </row>
    <row r="143" spans="1:24" ht="12.75">
      <c r="A143" s="34">
        <v>6</v>
      </c>
      <c r="B143" s="34">
        <v>19</v>
      </c>
      <c r="C143" s="34">
        <v>4</v>
      </c>
      <c r="D143" s="35">
        <v>2</v>
      </c>
      <c r="E143" s="36"/>
      <c r="F143" s="31" t="s">
        <v>258</v>
      </c>
      <c r="G143" s="56" t="s">
        <v>383</v>
      </c>
      <c r="H143" s="33">
        <v>6216730.47</v>
      </c>
      <c r="I143" s="33">
        <v>150443.73</v>
      </c>
      <c r="J143" s="33">
        <v>58101.39</v>
      </c>
      <c r="K143" s="33">
        <v>81811.44</v>
      </c>
      <c r="L143" s="33">
        <v>0</v>
      </c>
      <c r="M143" s="33">
        <v>16358.48</v>
      </c>
      <c r="N143" s="33">
        <v>937823.62</v>
      </c>
      <c r="O143" s="33">
        <v>31945.02</v>
      </c>
      <c r="P143" s="33">
        <v>1867437.05</v>
      </c>
      <c r="Q143" s="33">
        <v>11862.2</v>
      </c>
      <c r="R143" s="33">
        <v>2640498.72</v>
      </c>
      <c r="S143" s="33">
        <v>0</v>
      </c>
      <c r="T143" s="33">
        <v>67055</v>
      </c>
      <c r="U143" s="33">
        <v>101727.84</v>
      </c>
      <c r="V143" s="33">
        <v>188867.58</v>
      </c>
      <c r="W143" s="33">
        <v>3000</v>
      </c>
      <c r="X143" s="33">
        <v>59798.4</v>
      </c>
    </row>
    <row r="144" spans="1:24" ht="12.75">
      <c r="A144" s="34">
        <v>6</v>
      </c>
      <c r="B144" s="34">
        <v>20</v>
      </c>
      <c r="C144" s="34">
        <v>11</v>
      </c>
      <c r="D144" s="35">
        <v>2</v>
      </c>
      <c r="E144" s="36"/>
      <c r="F144" s="31" t="s">
        <v>258</v>
      </c>
      <c r="G144" s="56" t="s">
        <v>384</v>
      </c>
      <c r="H144" s="33">
        <v>12420583.5</v>
      </c>
      <c r="I144" s="33">
        <v>324149.48</v>
      </c>
      <c r="J144" s="33">
        <v>3989.73</v>
      </c>
      <c r="K144" s="33">
        <v>258303.08</v>
      </c>
      <c r="L144" s="33">
        <v>0</v>
      </c>
      <c r="M144" s="33">
        <v>94676.58</v>
      </c>
      <c r="N144" s="33">
        <v>1369207.76</v>
      </c>
      <c r="O144" s="33">
        <v>312593.74</v>
      </c>
      <c r="P144" s="33">
        <v>4205508.87</v>
      </c>
      <c r="Q144" s="33">
        <v>28656.54</v>
      </c>
      <c r="R144" s="33">
        <v>4691301.5</v>
      </c>
      <c r="S144" s="33">
        <v>0</v>
      </c>
      <c r="T144" s="33">
        <v>74153</v>
      </c>
      <c r="U144" s="33">
        <v>420284.85</v>
      </c>
      <c r="V144" s="33">
        <v>372262.67</v>
      </c>
      <c r="W144" s="33">
        <v>132877.41</v>
      </c>
      <c r="X144" s="33">
        <v>132618.29</v>
      </c>
    </row>
    <row r="145" spans="1:24" ht="12.75">
      <c r="A145" s="34">
        <v>6</v>
      </c>
      <c r="B145" s="34">
        <v>16</v>
      </c>
      <c r="C145" s="34">
        <v>5</v>
      </c>
      <c r="D145" s="35">
        <v>2</v>
      </c>
      <c r="E145" s="36"/>
      <c r="F145" s="31" t="s">
        <v>258</v>
      </c>
      <c r="G145" s="56" t="s">
        <v>385</v>
      </c>
      <c r="H145" s="33">
        <v>13638521.43</v>
      </c>
      <c r="I145" s="33">
        <v>791188.24</v>
      </c>
      <c r="J145" s="33">
        <v>9495.52</v>
      </c>
      <c r="K145" s="33">
        <v>275582.84</v>
      </c>
      <c r="L145" s="33">
        <v>0</v>
      </c>
      <c r="M145" s="33">
        <v>19221.04</v>
      </c>
      <c r="N145" s="33">
        <v>1273850.11</v>
      </c>
      <c r="O145" s="33">
        <v>98858.67</v>
      </c>
      <c r="P145" s="33">
        <v>5623830.73</v>
      </c>
      <c r="Q145" s="33">
        <v>36960.29</v>
      </c>
      <c r="R145" s="33">
        <v>3677222.74</v>
      </c>
      <c r="S145" s="33">
        <v>0</v>
      </c>
      <c r="T145" s="33">
        <v>42612.19</v>
      </c>
      <c r="U145" s="33">
        <v>1191720.92</v>
      </c>
      <c r="V145" s="33">
        <v>359452.87</v>
      </c>
      <c r="W145" s="33">
        <v>88900</v>
      </c>
      <c r="X145" s="33">
        <v>149625.27</v>
      </c>
    </row>
    <row r="146" spans="1:24" ht="12.75">
      <c r="A146" s="34">
        <v>6</v>
      </c>
      <c r="B146" s="34">
        <v>11</v>
      </c>
      <c r="C146" s="34">
        <v>8</v>
      </c>
      <c r="D146" s="35">
        <v>2</v>
      </c>
      <c r="E146" s="36"/>
      <c r="F146" s="31" t="s">
        <v>258</v>
      </c>
      <c r="G146" s="56" t="s">
        <v>270</v>
      </c>
      <c r="H146" s="33">
        <v>20897856.72</v>
      </c>
      <c r="I146" s="33">
        <v>401601.45</v>
      </c>
      <c r="J146" s="33">
        <v>0</v>
      </c>
      <c r="K146" s="33">
        <v>1998765.31</v>
      </c>
      <c r="L146" s="33">
        <v>0</v>
      </c>
      <c r="M146" s="33">
        <v>78949.18</v>
      </c>
      <c r="N146" s="33">
        <v>1503345.37</v>
      </c>
      <c r="O146" s="33">
        <v>84639.38</v>
      </c>
      <c r="P146" s="33">
        <v>8663734.54</v>
      </c>
      <c r="Q146" s="33">
        <v>31676.24</v>
      </c>
      <c r="R146" s="33">
        <v>6677816.55</v>
      </c>
      <c r="S146" s="33">
        <v>0</v>
      </c>
      <c r="T146" s="33">
        <v>136270</v>
      </c>
      <c r="U146" s="33">
        <v>557500.29</v>
      </c>
      <c r="V146" s="33">
        <v>614664.76</v>
      </c>
      <c r="W146" s="33">
        <v>35238.16</v>
      </c>
      <c r="X146" s="33">
        <v>113655.49</v>
      </c>
    </row>
    <row r="147" spans="1:24" ht="12.75">
      <c r="A147" s="34">
        <v>6</v>
      </c>
      <c r="B147" s="34">
        <v>9</v>
      </c>
      <c r="C147" s="34">
        <v>12</v>
      </c>
      <c r="D147" s="35">
        <v>2</v>
      </c>
      <c r="E147" s="36"/>
      <c r="F147" s="31" t="s">
        <v>258</v>
      </c>
      <c r="G147" s="56" t="s">
        <v>386</v>
      </c>
      <c r="H147" s="33">
        <v>18117642.08</v>
      </c>
      <c r="I147" s="33">
        <v>328263.3</v>
      </c>
      <c r="J147" s="33">
        <v>0</v>
      </c>
      <c r="K147" s="33">
        <v>2105282.62</v>
      </c>
      <c r="L147" s="33">
        <v>0</v>
      </c>
      <c r="M147" s="33">
        <v>175220.62</v>
      </c>
      <c r="N147" s="33">
        <v>2133308.87</v>
      </c>
      <c r="O147" s="33">
        <v>150923.76</v>
      </c>
      <c r="P147" s="33">
        <v>5661316.52</v>
      </c>
      <c r="Q147" s="33">
        <v>38373.48</v>
      </c>
      <c r="R147" s="33">
        <v>5884358.46</v>
      </c>
      <c r="S147" s="33">
        <v>0</v>
      </c>
      <c r="T147" s="33">
        <v>108651.03</v>
      </c>
      <c r="U147" s="33">
        <v>729667.61</v>
      </c>
      <c r="V147" s="33">
        <v>559827</v>
      </c>
      <c r="W147" s="33">
        <v>94611.32</v>
      </c>
      <c r="X147" s="33">
        <v>147837.49</v>
      </c>
    </row>
    <row r="148" spans="1:24" ht="12.75">
      <c r="A148" s="34">
        <v>6</v>
      </c>
      <c r="B148" s="34">
        <v>20</v>
      </c>
      <c r="C148" s="34">
        <v>12</v>
      </c>
      <c r="D148" s="35">
        <v>2</v>
      </c>
      <c r="E148" s="36"/>
      <c r="F148" s="31" t="s">
        <v>258</v>
      </c>
      <c r="G148" s="56" t="s">
        <v>387</v>
      </c>
      <c r="H148" s="33">
        <v>11183581.4</v>
      </c>
      <c r="I148" s="33">
        <v>344302.42</v>
      </c>
      <c r="J148" s="33">
        <v>134103.72</v>
      </c>
      <c r="K148" s="33">
        <v>267732.88</v>
      </c>
      <c r="L148" s="33">
        <v>16330</v>
      </c>
      <c r="M148" s="33">
        <v>261525.53</v>
      </c>
      <c r="N148" s="33">
        <v>1205297.81</v>
      </c>
      <c r="O148" s="33">
        <v>126510.49</v>
      </c>
      <c r="P148" s="33">
        <v>3700894.43</v>
      </c>
      <c r="Q148" s="33">
        <v>45005.5</v>
      </c>
      <c r="R148" s="33">
        <v>3799346.34</v>
      </c>
      <c r="S148" s="33">
        <v>51077.06</v>
      </c>
      <c r="T148" s="33">
        <v>67237.1</v>
      </c>
      <c r="U148" s="33">
        <v>985814.38</v>
      </c>
      <c r="V148" s="33">
        <v>135440.73</v>
      </c>
      <c r="W148" s="33">
        <v>25000</v>
      </c>
      <c r="X148" s="33">
        <v>17963.01</v>
      </c>
    </row>
    <row r="149" spans="1:24" ht="12.75">
      <c r="A149" s="34">
        <v>6</v>
      </c>
      <c r="B149" s="34">
        <v>18</v>
      </c>
      <c r="C149" s="34">
        <v>8</v>
      </c>
      <c r="D149" s="35">
        <v>2</v>
      </c>
      <c r="E149" s="36"/>
      <c r="F149" s="31" t="s">
        <v>258</v>
      </c>
      <c r="G149" s="56" t="s">
        <v>388</v>
      </c>
      <c r="H149" s="33">
        <v>20418723.24</v>
      </c>
      <c r="I149" s="33">
        <v>400132.85</v>
      </c>
      <c r="J149" s="33">
        <v>326428.56</v>
      </c>
      <c r="K149" s="33">
        <v>2074036.39</v>
      </c>
      <c r="L149" s="33">
        <v>89426.75</v>
      </c>
      <c r="M149" s="33">
        <v>144230.42</v>
      </c>
      <c r="N149" s="33">
        <v>1932384.46</v>
      </c>
      <c r="O149" s="33">
        <v>233173.79</v>
      </c>
      <c r="P149" s="33">
        <v>5943030.02</v>
      </c>
      <c r="Q149" s="33">
        <v>34054.88</v>
      </c>
      <c r="R149" s="33">
        <v>6830759.88</v>
      </c>
      <c r="S149" s="33">
        <v>45080.53</v>
      </c>
      <c r="T149" s="33">
        <v>266827.72</v>
      </c>
      <c r="U149" s="33">
        <v>1321264.52</v>
      </c>
      <c r="V149" s="33">
        <v>642632.62</v>
      </c>
      <c r="W149" s="33">
        <v>91391.96</v>
      </c>
      <c r="X149" s="33">
        <v>43867.89</v>
      </c>
    </row>
    <row r="150" spans="1:24" ht="12.75">
      <c r="A150" s="34">
        <v>6</v>
      </c>
      <c r="B150" s="34">
        <v>7</v>
      </c>
      <c r="C150" s="34">
        <v>6</v>
      </c>
      <c r="D150" s="35">
        <v>2</v>
      </c>
      <c r="E150" s="36"/>
      <c r="F150" s="31" t="s">
        <v>258</v>
      </c>
      <c r="G150" s="56" t="s">
        <v>389</v>
      </c>
      <c r="H150" s="33">
        <v>15130592.95</v>
      </c>
      <c r="I150" s="33">
        <v>231542.36</v>
      </c>
      <c r="J150" s="33">
        <v>209207.99</v>
      </c>
      <c r="K150" s="33">
        <v>477195.7</v>
      </c>
      <c r="L150" s="33">
        <v>0</v>
      </c>
      <c r="M150" s="33">
        <v>31792.46</v>
      </c>
      <c r="N150" s="33">
        <v>1468512.24</v>
      </c>
      <c r="O150" s="33">
        <v>152217.62</v>
      </c>
      <c r="P150" s="33">
        <v>5856580.17</v>
      </c>
      <c r="Q150" s="33">
        <v>53993.55</v>
      </c>
      <c r="R150" s="33">
        <v>5025196.51</v>
      </c>
      <c r="S150" s="33">
        <v>0</v>
      </c>
      <c r="T150" s="33">
        <v>490506.14</v>
      </c>
      <c r="U150" s="33">
        <v>520715.09</v>
      </c>
      <c r="V150" s="33">
        <v>384100</v>
      </c>
      <c r="W150" s="33">
        <v>109115.45</v>
      </c>
      <c r="X150" s="33">
        <v>119917.67</v>
      </c>
    </row>
    <row r="151" spans="1:24" ht="12.75">
      <c r="A151" s="34">
        <v>6</v>
      </c>
      <c r="B151" s="34">
        <v>18</v>
      </c>
      <c r="C151" s="34">
        <v>9</v>
      </c>
      <c r="D151" s="35">
        <v>2</v>
      </c>
      <c r="E151" s="36"/>
      <c r="F151" s="31" t="s">
        <v>258</v>
      </c>
      <c r="G151" s="56" t="s">
        <v>390</v>
      </c>
      <c r="H151" s="33">
        <v>9791533.62</v>
      </c>
      <c r="I151" s="33">
        <v>204476.74</v>
      </c>
      <c r="J151" s="33">
        <v>265241.95</v>
      </c>
      <c r="K151" s="33">
        <v>187996.06</v>
      </c>
      <c r="L151" s="33">
        <v>0</v>
      </c>
      <c r="M151" s="33">
        <v>40552.7</v>
      </c>
      <c r="N151" s="33">
        <v>1356211.28</v>
      </c>
      <c r="O151" s="33">
        <v>116180.7</v>
      </c>
      <c r="P151" s="33">
        <v>3047118.49</v>
      </c>
      <c r="Q151" s="33">
        <v>7365</v>
      </c>
      <c r="R151" s="33">
        <v>3918130.73</v>
      </c>
      <c r="S151" s="33">
        <v>0</v>
      </c>
      <c r="T151" s="33">
        <v>87700</v>
      </c>
      <c r="U151" s="33">
        <v>390536.63</v>
      </c>
      <c r="V151" s="33">
        <v>89739.96</v>
      </c>
      <c r="W151" s="33">
        <v>28401.49</v>
      </c>
      <c r="X151" s="33">
        <v>51881.89</v>
      </c>
    </row>
    <row r="152" spans="1:24" ht="12.75">
      <c r="A152" s="34">
        <v>6</v>
      </c>
      <c r="B152" s="34">
        <v>18</v>
      </c>
      <c r="C152" s="34">
        <v>10</v>
      </c>
      <c r="D152" s="35">
        <v>2</v>
      </c>
      <c r="E152" s="36"/>
      <c r="F152" s="31" t="s">
        <v>258</v>
      </c>
      <c r="G152" s="56" t="s">
        <v>391</v>
      </c>
      <c r="H152" s="33">
        <v>8741320.14</v>
      </c>
      <c r="I152" s="33">
        <v>490060.01</v>
      </c>
      <c r="J152" s="33">
        <v>186198.03</v>
      </c>
      <c r="K152" s="33">
        <v>352760.58</v>
      </c>
      <c r="L152" s="33">
        <v>0</v>
      </c>
      <c r="M152" s="33">
        <v>37343.36</v>
      </c>
      <c r="N152" s="33">
        <v>1176538.81</v>
      </c>
      <c r="O152" s="33">
        <v>75017.71</v>
      </c>
      <c r="P152" s="33">
        <v>2688370.54</v>
      </c>
      <c r="Q152" s="33">
        <v>10283.8</v>
      </c>
      <c r="R152" s="33">
        <v>3025220.64</v>
      </c>
      <c r="S152" s="33">
        <v>0</v>
      </c>
      <c r="T152" s="33">
        <v>35493.2</v>
      </c>
      <c r="U152" s="33">
        <v>462632.36</v>
      </c>
      <c r="V152" s="33">
        <v>146756.52</v>
      </c>
      <c r="W152" s="33">
        <v>33502.01</v>
      </c>
      <c r="X152" s="33">
        <v>21142.57</v>
      </c>
    </row>
    <row r="153" spans="1:24" ht="12.75">
      <c r="A153" s="34">
        <v>6</v>
      </c>
      <c r="B153" s="34">
        <v>1</v>
      </c>
      <c r="C153" s="34">
        <v>16</v>
      </c>
      <c r="D153" s="35">
        <v>2</v>
      </c>
      <c r="E153" s="36"/>
      <c r="F153" s="31" t="s">
        <v>258</v>
      </c>
      <c r="G153" s="56" t="s">
        <v>272</v>
      </c>
      <c r="H153" s="33">
        <v>21692963.24</v>
      </c>
      <c r="I153" s="33">
        <v>277894.87</v>
      </c>
      <c r="J153" s="33">
        <v>0</v>
      </c>
      <c r="K153" s="33">
        <v>4085825.35</v>
      </c>
      <c r="L153" s="33">
        <v>274543.34</v>
      </c>
      <c r="M153" s="33">
        <v>91833.52</v>
      </c>
      <c r="N153" s="33">
        <v>2183703.5</v>
      </c>
      <c r="O153" s="33">
        <v>85377.93</v>
      </c>
      <c r="P153" s="33">
        <v>5550064.96</v>
      </c>
      <c r="Q153" s="33">
        <v>45007.63</v>
      </c>
      <c r="R153" s="33">
        <v>5224050.17</v>
      </c>
      <c r="S153" s="33">
        <v>0</v>
      </c>
      <c r="T153" s="33">
        <v>85126</v>
      </c>
      <c r="U153" s="33">
        <v>1251320.6</v>
      </c>
      <c r="V153" s="33">
        <v>765798.22</v>
      </c>
      <c r="W153" s="33">
        <v>71000</v>
      </c>
      <c r="X153" s="33">
        <v>1701417.15</v>
      </c>
    </row>
    <row r="154" spans="1:24" ht="12.75">
      <c r="A154" s="34">
        <v>6</v>
      </c>
      <c r="B154" s="34">
        <v>2</v>
      </c>
      <c r="C154" s="34">
        <v>13</v>
      </c>
      <c r="D154" s="35">
        <v>2</v>
      </c>
      <c r="E154" s="36"/>
      <c r="F154" s="31" t="s">
        <v>258</v>
      </c>
      <c r="G154" s="56" t="s">
        <v>392</v>
      </c>
      <c r="H154" s="33">
        <v>9578040.45</v>
      </c>
      <c r="I154" s="33">
        <v>442414.64</v>
      </c>
      <c r="J154" s="33">
        <v>119926</v>
      </c>
      <c r="K154" s="33">
        <v>90777.57</v>
      </c>
      <c r="L154" s="33">
        <v>0</v>
      </c>
      <c r="M154" s="33">
        <v>11908.88</v>
      </c>
      <c r="N154" s="33">
        <v>1219465.98</v>
      </c>
      <c r="O154" s="33">
        <v>139392.56</v>
      </c>
      <c r="P154" s="33">
        <v>3772216.8</v>
      </c>
      <c r="Q154" s="33">
        <v>31665.57</v>
      </c>
      <c r="R154" s="33">
        <v>3029206.51</v>
      </c>
      <c r="S154" s="33">
        <v>0</v>
      </c>
      <c r="T154" s="33">
        <v>53455</v>
      </c>
      <c r="U154" s="33">
        <v>358038.8</v>
      </c>
      <c r="V154" s="33">
        <v>149658.06</v>
      </c>
      <c r="W154" s="33">
        <v>64513.16</v>
      </c>
      <c r="X154" s="33">
        <v>95400.92</v>
      </c>
    </row>
    <row r="155" spans="1:24" ht="12.75">
      <c r="A155" s="34">
        <v>6</v>
      </c>
      <c r="B155" s="34">
        <v>18</v>
      </c>
      <c r="C155" s="34">
        <v>11</v>
      </c>
      <c r="D155" s="35">
        <v>2</v>
      </c>
      <c r="E155" s="36"/>
      <c r="F155" s="31" t="s">
        <v>258</v>
      </c>
      <c r="G155" s="56" t="s">
        <v>273</v>
      </c>
      <c r="H155" s="33">
        <v>25454735.87</v>
      </c>
      <c r="I155" s="33">
        <v>601506.72</v>
      </c>
      <c r="J155" s="33">
        <v>516466.6</v>
      </c>
      <c r="K155" s="33">
        <v>1961061.02</v>
      </c>
      <c r="L155" s="33">
        <v>0</v>
      </c>
      <c r="M155" s="33">
        <v>340817.38</v>
      </c>
      <c r="N155" s="33">
        <v>2250228.66</v>
      </c>
      <c r="O155" s="33">
        <v>184336.04</v>
      </c>
      <c r="P155" s="33">
        <v>8543919.14</v>
      </c>
      <c r="Q155" s="33">
        <v>41454.81</v>
      </c>
      <c r="R155" s="33">
        <v>8870572.63</v>
      </c>
      <c r="S155" s="33">
        <v>0</v>
      </c>
      <c r="T155" s="33">
        <v>175626.59</v>
      </c>
      <c r="U155" s="33">
        <v>973859.68</v>
      </c>
      <c r="V155" s="33">
        <v>671598.57</v>
      </c>
      <c r="W155" s="33">
        <v>130629.44</v>
      </c>
      <c r="X155" s="33">
        <v>192658.59</v>
      </c>
    </row>
    <row r="156" spans="1:24" ht="12.75">
      <c r="A156" s="34">
        <v>6</v>
      </c>
      <c r="B156" s="34">
        <v>17</v>
      </c>
      <c r="C156" s="34">
        <v>5</v>
      </c>
      <c r="D156" s="35">
        <v>2</v>
      </c>
      <c r="E156" s="36"/>
      <c r="F156" s="31" t="s">
        <v>258</v>
      </c>
      <c r="G156" s="56" t="s">
        <v>393</v>
      </c>
      <c r="H156" s="33">
        <v>19820514.31</v>
      </c>
      <c r="I156" s="33">
        <v>141378.92</v>
      </c>
      <c r="J156" s="33">
        <v>0</v>
      </c>
      <c r="K156" s="33">
        <v>457854.44</v>
      </c>
      <c r="L156" s="33">
        <v>0</v>
      </c>
      <c r="M156" s="33">
        <v>8305.48</v>
      </c>
      <c r="N156" s="33">
        <v>2057607.97</v>
      </c>
      <c r="O156" s="33">
        <v>176629.6</v>
      </c>
      <c r="P156" s="33">
        <v>7177148.77</v>
      </c>
      <c r="Q156" s="33">
        <v>310180.85</v>
      </c>
      <c r="R156" s="33">
        <v>7411446.84</v>
      </c>
      <c r="S156" s="33">
        <v>0</v>
      </c>
      <c r="T156" s="33">
        <v>190645.59</v>
      </c>
      <c r="U156" s="33">
        <v>989489.06</v>
      </c>
      <c r="V156" s="33">
        <v>538917.58</v>
      </c>
      <c r="W156" s="33">
        <v>139316.95</v>
      </c>
      <c r="X156" s="33">
        <v>221592.26</v>
      </c>
    </row>
    <row r="157" spans="1:24" ht="12.75">
      <c r="A157" s="34">
        <v>6</v>
      </c>
      <c r="B157" s="34">
        <v>11</v>
      </c>
      <c r="C157" s="34">
        <v>9</v>
      </c>
      <c r="D157" s="35">
        <v>2</v>
      </c>
      <c r="E157" s="36"/>
      <c r="F157" s="31" t="s">
        <v>258</v>
      </c>
      <c r="G157" s="56" t="s">
        <v>394</v>
      </c>
      <c r="H157" s="33">
        <v>19950498.54</v>
      </c>
      <c r="I157" s="33">
        <v>488998.68</v>
      </c>
      <c r="J157" s="33">
        <v>0</v>
      </c>
      <c r="K157" s="33">
        <v>968452.26</v>
      </c>
      <c r="L157" s="33">
        <v>0</v>
      </c>
      <c r="M157" s="33">
        <v>255501.21</v>
      </c>
      <c r="N157" s="33">
        <v>1716427.36</v>
      </c>
      <c r="O157" s="33">
        <v>260378.21</v>
      </c>
      <c r="P157" s="33">
        <v>8720953.35</v>
      </c>
      <c r="Q157" s="33">
        <v>27245.67</v>
      </c>
      <c r="R157" s="33">
        <v>6422455.02</v>
      </c>
      <c r="S157" s="33">
        <v>0</v>
      </c>
      <c r="T157" s="33">
        <v>93062.04</v>
      </c>
      <c r="U157" s="33">
        <v>513315.06</v>
      </c>
      <c r="V157" s="33">
        <v>303584.91</v>
      </c>
      <c r="W157" s="33">
        <v>59665.63</v>
      </c>
      <c r="X157" s="33">
        <v>120459.14</v>
      </c>
    </row>
    <row r="158" spans="1:24" ht="12.75">
      <c r="A158" s="34">
        <v>6</v>
      </c>
      <c r="B158" s="34">
        <v>4</v>
      </c>
      <c r="C158" s="34">
        <v>6</v>
      </c>
      <c r="D158" s="35">
        <v>2</v>
      </c>
      <c r="E158" s="36"/>
      <c r="F158" s="31" t="s">
        <v>258</v>
      </c>
      <c r="G158" s="56" t="s">
        <v>395</v>
      </c>
      <c r="H158" s="33">
        <v>9619948.91</v>
      </c>
      <c r="I158" s="33">
        <v>333617.79</v>
      </c>
      <c r="J158" s="33">
        <v>63255</v>
      </c>
      <c r="K158" s="33">
        <v>206108.71</v>
      </c>
      <c r="L158" s="33">
        <v>0</v>
      </c>
      <c r="M158" s="33">
        <v>94043.11</v>
      </c>
      <c r="N158" s="33">
        <v>1216842.51</v>
      </c>
      <c r="O158" s="33">
        <v>92284.88</v>
      </c>
      <c r="P158" s="33">
        <v>3231140.03</v>
      </c>
      <c r="Q158" s="33">
        <v>21998.86</v>
      </c>
      <c r="R158" s="33">
        <v>3613710.74</v>
      </c>
      <c r="S158" s="33">
        <v>0</v>
      </c>
      <c r="T158" s="33">
        <v>20588</v>
      </c>
      <c r="U158" s="33">
        <v>396496.24</v>
      </c>
      <c r="V158" s="33">
        <v>238772</v>
      </c>
      <c r="W158" s="33">
        <v>22170.9</v>
      </c>
      <c r="X158" s="33">
        <v>68920.14</v>
      </c>
    </row>
    <row r="159" spans="1:24" ht="12.75">
      <c r="A159" s="34">
        <v>6</v>
      </c>
      <c r="B159" s="34">
        <v>7</v>
      </c>
      <c r="C159" s="34">
        <v>7</v>
      </c>
      <c r="D159" s="35">
        <v>2</v>
      </c>
      <c r="E159" s="36"/>
      <c r="F159" s="31" t="s">
        <v>258</v>
      </c>
      <c r="G159" s="56" t="s">
        <v>396</v>
      </c>
      <c r="H159" s="33">
        <v>14819981.05</v>
      </c>
      <c r="I159" s="33">
        <v>461114.82</v>
      </c>
      <c r="J159" s="33">
        <v>200447.39</v>
      </c>
      <c r="K159" s="33">
        <v>219442.28</v>
      </c>
      <c r="L159" s="33">
        <v>0</v>
      </c>
      <c r="M159" s="33">
        <v>23623.87</v>
      </c>
      <c r="N159" s="33">
        <v>1604328.23</v>
      </c>
      <c r="O159" s="33">
        <v>231066.58</v>
      </c>
      <c r="P159" s="33">
        <v>5413733.21</v>
      </c>
      <c r="Q159" s="33">
        <v>67234.8</v>
      </c>
      <c r="R159" s="33">
        <v>4925767.04</v>
      </c>
      <c r="S159" s="33">
        <v>0</v>
      </c>
      <c r="T159" s="33">
        <v>324576.57</v>
      </c>
      <c r="U159" s="33">
        <v>482760.5</v>
      </c>
      <c r="V159" s="33">
        <v>555733.22</v>
      </c>
      <c r="W159" s="33">
        <v>198811</v>
      </c>
      <c r="X159" s="33">
        <v>111341.54</v>
      </c>
    </row>
    <row r="160" spans="1:24" ht="12.75">
      <c r="A160" s="34">
        <v>6</v>
      </c>
      <c r="B160" s="34">
        <v>1</v>
      </c>
      <c r="C160" s="34">
        <v>17</v>
      </c>
      <c r="D160" s="35">
        <v>2</v>
      </c>
      <c r="E160" s="36"/>
      <c r="F160" s="31" t="s">
        <v>258</v>
      </c>
      <c r="G160" s="56" t="s">
        <v>397</v>
      </c>
      <c r="H160" s="33">
        <v>9411557.01</v>
      </c>
      <c r="I160" s="33">
        <v>537793.93</v>
      </c>
      <c r="J160" s="33">
        <v>161252.99</v>
      </c>
      <c r="K160" s="33">
        <v>207860.71</v>
      </c>
      <c r="L160" s="33">
        <v>0</v>
      </c>
      <c r="M160" s="33">
        <v>65232.93</v>
      </c>
      <c r="N160" s="33">
        <v>1466147.71</v>
      </c>
      <c r="O160" s="33">
        <v>143647.33</v>
      </c>
      <c r="P160" s="33">
        <v>2642217.82</v>
      </c>
      <c r="Q160" s="33">
        <v>13894.47</v>
      </c>
      <c r="R160" s="33">
        <v>3440211.42</v>
      </c>
      <c r="S160" s="33">
        <v>5666.47</v>
      </c>
      <c r="T160" s="33">
        <v>91907.2</v>
      </c>
      <c r="U160" s="33">
        <v>361430.73</v>
      </c>
      <c r="V160" s="33">
        <v>103950.83</v>
      </c>
      <c r="W160" s="33">
        <v>25171.42</v>
      </c>
      <c r="X160" s="33">
        <v>145171.05</v>
      </c>
    </row>
    <row r="161" spans="1:24" ht="12.75">
      <c r="A161" s="34">
        <v>6</v>
      </c>
      <c r="B161" s="34">
        <v>2</v>
      </c>
      <c r="C161" s="34">
        <v>14</v>
      </c>
      <c r="D161" s="35">
        <v>2</v>
      </c>
      <c r="E161" s="36"/>
      <c r="F161" s="31" t="s">
        <v>258</v>
      </c>
      <c r="G161" s="56" t="s">
        <v>398</v>
      </c>
      <c r="H161" s="33">
        <v>15232218.53</v>
      </c>
      <c r="I161" s="33">
        <v>551739.56</v>
      </c>
      <c r="J161" s="33">
        <v>270846.14</v>
      </c>
      <c r="K161" s="33">
        <v>1047898.79</v>
      </c>
      <c r="L161" s="33">
        <v>0</v>
      </c>
      <c r="M161" s="33">
        <v>156935.16</v>
      </c>
      <c r="N161" s="33">
        <v>1500678.89</v>
      </c>
      <c r="O161" s="33">
        <v>169019.97</v>
      </c>
      <c r="P161" s="33">
        <v>5066439.17</v>
      </c>
      <c r="Q161" s="33">
        <v>59134.46</v>
      </c>
      <c r="R161" s="33">
        <v>5085550.21</v>
      </c>
      <c r="S161" s="33">
        <v>0</v>
      </c>
      <c r="T161" s="33">
        <v>124227.2</v>
      </c>
      <c r="U161" s="33">
        <v>760224.92</v>
      </c>
      <c r="V161" s="33">
        <v>212738.3</v>
      </c>
      <c r="W161" s="33">
        <v>71826.98</v>
      </c>
      <c r="X161" s="33">
        <v>154958.78</v>
      </c>
    </row>
    <row r="162" spans="1:24" ht="12.75">
      <c r="A162" s="34">
        <v>6</v>
      </c>
      <c r="B162" s="34">
        <v>4</v>
      </c>
      <c r="C162" s="34">
        <v>7</v>
      </c>
      <c r="D162" s="35">
        <v>2</v>
      </c>
      <c r="E162" s="36"/>
      <c r="F162" s="31" t="s">
        <v>258</v>
      </c>
      <c r="G162" s="56" t="s">
        <v>399</v>
      </c>
      <c r="H162" s="33">
        <v>10540556</v>
      </c>
      <c r="I162" s="33">
        <v>453024.78</v>
      </c>
      <c r="J162" s="33">
        <v>47972.3</v>
      </c>
      <c r="K162" s="33">
        <v>166527.97</v>
      </c>
      <c r="L162" s="33">
        <v>0</v>
      </c>
      <c r="M162" s="33">
        <v>34609.78</v>
      </c>
      <c r="N162" s="33">
        <v>1299327.92</v>
      </c>
      <c r="O162" s="33">
        <v>66078.54</v>
      </c>
      <c r="P162" s="33">
        <v>3467836.88</v>
      </c>
      <c r="Q162" s="33">
        <v>21865.84</v>
      </c>
      <c r="R162" s="33">
        <v>4002104.44</v>
      </c>
      <c r="S162" s="33">
        <v>0</v>
      </c>
      <c r="T162" s="33">
        <v>64639.8</v>
      </c>
      <c r="U162" s="33">
        <v>311067.15</v>
      </c>
      <c r="V162" s="33">
        <v>426082.52</v>
      </c>
      <c r="W162" s="33">
        <v>20000</v>
      </c>
      <c r="X162" s="33">
        <v>159418.08</v>
      </c>
    </row>
    <row r="163" spans="1:24" ht="12.75">
      <c r="A163" s="34">
        <v>6</v>
      </c>
      <c r="B163" s="34">
        <v>15</v>
      </c>
      <c r="C163" s="34">
        <v>7</v>
      </c>
      <c r="D163" s="35">
        <v>2</v>
      </c>
      <c r="E163" s="36"/>
      <c r="F163" s="31" t="s">
        <v>258</v>
      </c>
      <c r="G163" s="56" t="s">
        <v>400</v>
      </c>
      <c r="H163" s="33">
        <v>16022527.03</v>
      </c>
      <c r="I163" s="33">
        <v>385294.2</v>
      </c>
      <c r="J163" s="33">
        <v>0</v>
      </c>
      <c r="K163" s="33">
        <v>652434.61</v>
      </c>
      <c r="L163" s="33">
        <v>0</v>
      </c>
      <c r="M163" s="33">
        <v>126241.81</v>
      </c>
      <c r="N163" s="33">
        <v>1711597.67</v>
      </c>
      <c r="O163" s="33">
        <v>164691.31</v>
      </c>
      <c r="P163" s="33">
        <v>6183465.37</v>
      </c>
      <c r="Q163" s="33">
        <v>24978.99</v>
      </c>
      <c r="R163" s="33">
        <v>5655104.88</v>
      </c>
      <c r="S163" s="33">
        <v>0</v>
      </c>
      <c r="T163" s="33">
        <v>86025.37</v>
      </c>
      <c r="U163" s="33">
        <v>431760.96</v>
      </c>
      <c r="V163" s="33">
        <v>478419.61</v>
      </c>
      <c r="W163" s="33">
        <v>78663</v>
      </c>
      <c r="X163" s="33">
        <v>43849.25</v>
      </c>
    </row>
    <row r="164" spans="1:24" ht="12.75">
      <c r="A164" s="34">
        <v>6</v>
      </c>
      <c r="B164" s="34">
        <v>18</v>
      </c>
      <c r="C164" s="34">
        <v>13</v>
      </c>
      <c r="D164" s="35">
        <v>2</v>
      </c>
      <c r="E164" s="36"/>
      <c r="F164" s="31" t="s">
        <v>258</v>
      </c>
      <c r="G164" s="56" t="s">
        <v>401</v>
      </c>
      <c r="H164" s="33">
        <v>10677965.14</v>
      </c>
      <c r="I164" s="33">
        <v>688216.04</v>
      </c>
      <c r="J164" s="33">
        <v>0</v>
      </c>
      <c r="K164" s="33">
        <v>200362.19</v>
      </c>
      <c r="L164" s="33">
        <v>0</v>
      </c>
      <c r="M164" s="33">
        <v>11093.98</v>
      </c>
      <c r="N164" s="33">
        <v>1429973.14</v>
      </c>
      <c r="O164" s="33">
        <v>134695.52</v>
      </c>
      <c r="P164" s="33">
        <v>3201578.68</v>
      </c>
      <c r="Q164" s="33">
        <v>18359.72</v>
      </c>
      <c r="R164" s="33">
        <v>3928400.06</v>
      </c>
      <c r="S164" s="33">
        <v>0</v>
      </c>
      <c r="T164" s="33">
        <v>171691.5</v>
      </c>
      <c r="U164" s="33">
        <v>579854.82</v>
      </c>
      <c r="V164" s="33">
        <v>146923.34</v>
      </c>
      <c r="W164" s="33">
        <v>30538</v>
      </c>
      <c r="X164" s="33">
        <v>136278.15</v>
      </c>
    </row>
    <row r="165" spans="1:24" ht="12.75">
      <c r="A165" s="34">
        <v>6</v>
      </c>
      <c r="B165" s="34">
        <v>16</v>
      </c>
      <c r="C165" s="34">
        <v>6</v>
      </c>
      <c r="D165" s="35">
        <v>2</v>
      </c>
      <c r="E165" s="36"/>
      <c r="F165" s="31" t="s">
        <v>258</v>
      </c>
      <c r="G165" s="56" t="s">
        <v>402</v>
      </c>
      <c r="H165" s="33">
        <v>7507421.37</v>
      </c>
      <c r="I165" s="33">
        <v>146248.86</v>
      </c>
      <c r="J165" s="33">
        <v>0</v>
      </c>
      <c r="K165" s="33">
        <v>371651.92</v>
      </c>
      <c r="L165" s="33">
        <v>0</v>
      </c>
      <c r="M165" s="33">
        <v>7990.68</v>
      </c>
      <c r="N165" s="33">
        <v>881534.74</v>
      </c>
      <c r="O165" s="33">
        <v>37700.59</v>
      </c>
      <c r="P165" s="33">
        <v>2450735.57</v>
      </c>
      <c r="Q165" s="33">
        <v>8105.87</v>
      </c>
      <c r="R165" s="33">
        <v>2931495.43</v>
      </c>
      <c r="S165" s="33">
        <v>0</v>
      </c>
      <c r="T165" s="33">
        <v>101392.27</v>
      </c>
      <c r="U165" s="33">
        <v>305408.66</v>
      </c>
      <c r="V165" s="33">
        <v>179085.93</v>
      </c>
      <c r="W165" s="33">
        <v>41561.71</v>
      </c>
      <c r="X165" s="33">
        <v>44509.14</v>
      </c>
    </row>
    <row r="166" spans="1:24" ht="12.75">
      <c r="A166" s="34">
        <v>6</v>
      </c>
      <c r="B166" s="34">
        <v>19</v>
      </c>
      <c r="C166" s="34">
        <v>5</v>
      </c>
      <c r="D166" s="35">
        <v>2</v>
      </c>
      <c r="E166" s="36"/>
      <c r="F166" s="31" t="s">
        <v>258</v>
      </c>
      <c r="G166" s="56" t="s">
        <v>403</v>
      </c>
      <c r="H166" s="33">
        <v>11546108.6</v>
      </c>
      <c r="I166" s="33">
        <v>303310.41</v>
      </c>
      <c r="J166" s="33">
        <v>0</v>
      </c>
      <c r="K166" s="33">
        <v>159665.84</v>
      </c>
      <c r="L166" s="33">
        <v>65045.33</v>
      </c>
      <c r="M166" s="33">
        <v>267342.85</v>
      </c>
      <c r="N166" s="33">
        <v>1445633.64</v>
      </c>
      <c r="O166" s="33">
        <v>51383.35</v>
      </c>
      <c r="P166" s="33">
        <v>4449694.07</v>
      </c>
      <c r="Q166" s="33">
        <v>14817.2</v>
      </c>
      <c r="R166" s="33">
        <v>3661589.5</v>
      </c>
      <c r="S166" s="33">
        <v>0</v>
      </c>
      <c r="T166" s="33">
        <v>71292.24</v>
      </c>
      <c r="U166" s="33">
        <v>583581.48</v>
      </c>
      <c r="V166" s="33">
        <v>268848.61</v>
      </c>
      <c r="W166" s="33">
        <v>30876.74</v>
      </c>
      <c r="X166" s="33">
        <v>173027.34</v>
      </c>
    </row>
    <row r="167" spans="1:24" ht="12.75">
      <c r="A167" s="34">
        <v>6</v>
      </c>
      <c r="B167" s="34">
        <v>8</v>
      </c>
      <c r="C167" s="34">
        <v>13</v>
      </c>
      <c r="D167" s="35">
        <v>2</v>
      </c>
      <c r="E167" s="36"/>
      <c r="F167" s="31" t="s">
        <v>258</v>
      </c>
      <c r="G167" s="56" t="s">
        <v>404</v>
      </c>
      <c r="H167" s="33">
        <v>7566364.79</v>
      </c>
      <c r="I167" s="33">
        <v>318273.9</v>
      </c>
      <c r="J167" s="33">
        <v>153659.59</v>
      </c>
      <c r="K167" s="33">
        <v>63841.33</v>
      </c>
      <c r="L167" s="33">
        <v>0</v>
      </c>
      <c r="M167" s="33">
        <v>5513.28</v>
      </c>
      <c r="N167" s="33">
        <v>1276633.51</v>
      </c>
      <c r="O167" s="33">
        <v>124818.6</v>
      </c>
      <c r="P167" s="33">
        <v>2227393.63</v>
      </c>
      <c r="Q167" s="33">
        <v>39422.13</v>
      </c>
      <c r="R167" s="33">
        <v>2400158.32</v>
      </c>
      <c r="S167" s="33">
        <v>0</v>
      </c>
      <c r="T167" s="33">
        <v>24930</v>
      </c>
      <c r="U167" s="33">
        <v>690132.32</v>
      </c>
      <c r="V167" s="33">
        <v>63488</v>
      </c>
      <c r="W167" s="33">
        <v>4000</v>
      </c>
      <c r="X167" s="33">
        <v>174100.18</v>
      </c>
    </row>
    <row r="168" spans="1:24" ht="12.75">
      <c r="A168" s="34">
        <v>6</v>
      </c>
      <c r="B168" s="34">
        <v>14</v>
      </c>
      <c r="C168" s="34">
        <v>10</v>
      </c>
      <c r="D168" s="35">
        <v>2</v>
      </c>
      <c r="E168" s="36"/>
      <c r="F168" s="31" t="s">
        <v>258</v>
      </c>
      <c r="G168" s="56" t="s">
        <v>405</v>
      </c>
      <c r="H168" s="33">
        <v>11329216.33</v>
      </c>
      <c r="I168" s="33">
        <v>323230.95</v>
      </c>
      <c r="J168" s="33">
        <v>0</v>
      </c>
      <c r="K168" s="33">
        <v>110965.43</v>
      </c>
      <c r="L168" s="33">
        <v>0</v>
      </c>
      <c r="M168" s="33">
        <v>29514.89</v>
      </c>
      <c r="N168" s="33">
        <v>1274022.09</v>
      </c>
      <c r="O168" s="33">
        <v>71728.33</v>
      </c>
      <c r="P168" s="33">
        <v>4231482.69</v>
      </c>
      <c r="Q168" s="33">
        <v>25364.74</v>
      </c>
      <c r="R168" s="33">
        <v>3602117.63</v>
      </c>
      <c r="S168" s="33">
        <v>0</v>
      </c>
      <c r="T168" s="33">
        <v>100207.82</v>
      </c>
      <c r="U168" s="33">
        <v>1146776.03</v>
      </c>
      <c r="V168" s="33">
        <v>184442.22</v>
      </c>
      <c r="W168" s="33">
        <v>30000</v>
      </c>
      <c r="X168" s="33">
        <v>199363.51</v>
      </c>
    </row>
    <row r="169" spans="1:24" ht="12.75">
      <c r="A169" s="34">
        <v>6</v>
      </c>
      <c r="B169" s="34">
        <v>4</v>
      </c>
      <c r="C169" s="34">
        <v>8</v>
      </c>
      <c r="D169" s="35">
        <v>2</v>
      </c>
      <c r="E169" s="36"/>
      <c r="F169" s="31" t="s">
        <v>258</v>
      </c>
      <c r="G169" s="56" t="s">
        <v>406</v>
      </c>
      <c r="H169" s="33">
        <v>21446168.01</v>
      </c>
      <c r="I169" s="33">
        <v>693732.94</v>
      </c>
      <c r="J169" s="33">
        <v>0</v>
      </c>
      <c r="K169" s="33">
        <v>570931.31</v>
      </c>
      <c r="L169" s="33">
        <v>0</v>
      </c>
      <c r="M169" s="33">
        <v>113833.75</v>
      </c>
      <c r="N169" s="33">
        <v>2063253.44</v>
      </c>
      <c r="O169" s="33">
        <v>124230.13</v>
      </c>
      <c r="P169" s="33">
        <v>8324547.23</v>
      </c>
      <c r="Q169" s="33">
        <v>52612.6</v>
      </c>
      <c r="R169" s="33">
        <v>6860149.01</v>
      </c>
      <c r="S169" s="33">
        <v>0</v>
      </c>
      <c r="T169" s="33">
        <v>33083.05</v>
      </c>
      <c r="U169" s="33">
        <v>1218558.77</v>
      </c>
      <c r="V169" s="33">
        <v>586784.85</v>
      </c>
      <c r="W169" s="33">
        <v>357892.49</v>
      </c>
      <c r="X169" s="33">
        <v>446558.44</v>
      </c>
    </row>
    <row r="170" spans="1:24" ht="12.75">
      <c r="A170" s="34">
        <v>6</v>
      </c>
      <c r="B170" s="34">
        <v>3</v>
      </c>
      <c r="C170" s="34">
        <v>12</v>
      </c>
      <c r="D170" s="35">
        <v>2</v>
      </c>
      <c r="E170" s="36"/>
      <c r="F170" s="31" t="s">
        <v>258</v>
      </c>
      <c r="G170" s="56" t="s">
        <v>407</v>
      </c>
      <c r="H170" s="33">
        <v>14551728.66</v>
      </c>
      <c r="I170" s="33">
        <v>476022.35</v>
      </c>
      <c r="J170" s="33">
        <v>168281.53</v>
      </c>
      <c r="K170" s="33">
        <v>302107.61</v>
      </c>
      <c r="L170" s="33">
        <v>0</v>
      </c>
      <c r="M170" s="33">
        <v>396630.85</v>
      </c>
      <c r="N170" s="33">
        <v>1340911.74</v>
      </c>
      <c r="O170" s="33">
        <v>75314.02</v>
      </c>
      <c r="P170" s="33">
        <v>5612980.99</v>
      </c>
      <c r="Q170" s="33">
        <v>18244.76</v>
      </c>
      <c r="R170" s="33">
        <v>4960861.38</v>
      </c>
      <c r="S170" s="33">
        <v>0</v>
      </c>
      <c r="T170" s="33">
        <v>122610.18</v>
      </c>
      <c r="U170" s="33">
        <v>592260.46</v>
      </c>
      <c r="V170" s="33">
        <v>199803.28</v>
      </c>
      <c r="W170" s="33">
        <v>57731.27</v>
      </c>
      <c r="X170" s="33">
        <v>227968.24</v>
      </c>
    </row>
    <row r="171" spans="1:24" ht="12.75">
      <c r="A171" s="34">
        <v>6</v>
      </c>
      <c r="B171" s="34">
        <v>7</v>
      </c>
      <c r="C171" s="34">
        <v>9</v>
      </c>
      <c r="D171" s="35">
        <v>2</v>
      </c>
      <c r="E171" s="36"/>
      <c r="F171" s="31" t="s">
        <v>258</v>
      </c>
      <c r="G171" s="56" t="s">
        <v>408</v>
      </c>
      <c r="H171" s="33">
        <v>14071879.88</v>
      </c>
      <c r="I171" s="33">
        <v>482799.96</v>
      </c>
      <c r="J171" s="33">
        <v>43452.19</v>
      </c>
      <c r="K171" s="33">
        <v>255293.54</v>
      </c>
      <c r="L171" s="33">
        <v>0</v>
      </c>
      <c r="M171" s="33">
        <v>48157.19</v>
      </c>
      <c r="N171" s="33">
        <v>1335770.2</v>
      </c>
      <c r="O171" s="33">
        <v>134265.64</v>
      </c>
      <c r="P171" s="33">
        <v>6096305.9</v>
      </c>
      <c r="Q171" s="33">
        <v>35794.93</v>
      </c>
      <c r="R171" s="33">
        <v>4489935.49</v>
      </c>
      <c r="S171" s="33">
        <v>0</v>
      </c>
      <c r="T171" s="33">
        <v>222803.88</v>
      </c>
      <c r="U171" s="33">
        <v>389939.91</v>
      </c>
      <c r="V171" s="33">
        <v>259268.3</v>
      </c>
      <c r="W171" s="33">
        <v>138168.77</v>
      </c>
      <c r="X171" s="33">
        <v>139923.98</v>
      </c>
    </row>
    <row r="172" spans="1:24" ht="12.75">
      <c r="A172" s="34">
        <v>6</v>
      </c>
      <c r="B172" s="34">
        <v>12</v>
      </c>
      <c r="C172" s="34">
        <v>7</v>
      </c>
      <c r="D172" s="35">
        <v>2</v>
      </c>
      <c r="E172" s="36"/>
      <c r="F172" s="31" t="s">
        <v>258</v>
      </c>
      <c r="G172" s="56" t="s">
        <v>409</v>
      </c>
      <c r="H172" s="33">
        <v>11703794.82</v>
      </c>
      <c r="I172" s="33">
        <v>168084.7</v>
      </c>
      <c r="J172" s="33">
        <v>0</v>
      </c>
      <c r="K172" s="33">
        <v>213683.34</v>
      </c>
      <c r="L172" s="33">
        <v>0</v>
      </c>
      <c r="M172" s="33">
        <v>57593.65</v>
      </c>
      <c r="N172" s="33">
        <v>1548498.41</v>
      </c>
      <c r="O172" s="33">
        <v>97733.24</v>
      </c>
      <c r="P172" s="33">
        <v>4668212.62</v>
      </c>
      <c r="Q172" s="33">
        <v>59598.7</v>
      </c>
      <c r="R172" s="33">
        <v>4233613.97</v>
      </c>
      <c r="S172" s="33">
        <v>0</v>
      </c>
      <c r="T172" s="33">
        <v>57357</v>
      </c>
      <c r="U172" s="33">
        <v>368910.06</v>
      </c>
      <c r="V172" s="33">
        <v>116000</v>
      </c>
      <c r="W172" s="33">
        <v>56660.5</v>
      </c>
      <c r="X172" s="33">
        <v>57848.63</v>
      </c>
    </row>
    <row r="173" spans="1:24" ht="12.75">
      <c r="A173" s="34">
        <v>6</v>
      </c>
      <c r="B173" s="34">
        <v>1</v>
      </c>
      <c r="C173" s="34">
        <v>18</v>
      </c>
      <c r="D173" s="35">
        <v>2</v>
      </c>
      <c r="E173" s="36"/>
      <c r="F173" s="31" t="s">
        <v>258</v>
      </c>
      <c r="G173" s="56" t="s">
        <v>410</v>
      </c>
      <c r="H173" s="33">
        <v>12784002.48</v>
      </c>
      <c r="I173" s="33">
        <v>501406.76</v>
      </c>
      <c r="J173" s="33">
        <v>105398</v>
      </c>
      <c r="K173" s="33">
        <v>271180.29</v>
      </c>
      <c r="L173" s="33">
        <v>0</v>
      </c>
      <c r="M173" s="33">
        <v>100329.86</v>
      </c>
      <c r="N173" s="33">
        <v>1321527.56</v>
      </c>
      <c r="O173" s="33">
        <v>105494.2</v>
      </c>
      <c r="P173" s="33">
        <v>4237657.04</v>
      </c>
      <c r="Q173" s="33">
        <v>53357.6</v>
      </c>
      <c r="R173" s="33">
        <v>3903759.53</v>
      </c>
      <c r="S173" s="33">
        <v>45882.77</v>
      </c>
      <c r="T173" s="33">
        <v>54320.43</v>
      </c>
      <c r="U173" s="33">
        <v>833672.9</v>
      </c>
      <c r="V173" s="33">
        <v>321645.74</v>
      </c>
      <c r="W173" s="33">
        <v>64744.2</v>
      </c>
      <c r="X173" s="33">
        <v>863625.6</v>
      </c>
    </row>
    <row r="174" spans="1:24" ht="12.75">
      <c r="A174" s="34">
        <v>6</v>
      </c>
      <c r="B174" s="34">
        <v>19</v>
      </c>
      <c r="C174" s="34">
        <v>6</v>
      </c>
      <c r="D174" s="35">
        <v>2</v>
      </c>
      <c r="E174" s="36"/>
      <c r="F174" s="31" t="s">
        <v>258</v>
      </c>
      <c r="G174" s="56" t="s">
        <v>274</v>
      </c>
      <c r="H174" s="33">
        <v>15885856.75</v>
      </c>
      <c r="I174" s="33">
        <v>277366.49</v>
      </c>
      <c r="J174" s="33">
        <v>0</v>
      </c>
      <c r="K174" s="33">
        <v>539209.89</v>
      </c>
      <c r="L174" s="33">
        <v>7077.03</v>
      </c>
      <c r="M174" s="33">
        <v>42073.72</v>
      </c>
      <c r="N174" s="33">
        <v>2115584.74</v>
      </c>
      <c r="O174" s="33">
        <v>182945.85</v>
      </c>
      <c r="P174" s="33">
        <v>5108487.69</v>
      </c>
      <c r="Q174" s="33">
        <v>140928.36</v>
      </c>
      <c r="R174" s="33">
        <v>5179030.1</v>
      </c>
      <c r="S174" s="33">
        <v>0</v>
      </c>
      <c r="T174" s="33">
        <v>130439.72</v>
      </c>
      <c r="U174" s="33">
        <v>1431273.29</v>
      </c>
      <c r="V174" s="33">
        <v>413061.19</v>
      </c>
      <c r="W174" s="33">
        <v>45878.29</v>
      </c>
      <c r="X174" s="33">
        <v>272500.39</v>
      </c>
    </row>
    <row r="175" spans="1:24" ht="12.75">
      <c r="A175" s="34">
        <v>6</v>
      </c>
      <c r="B175" s="34">
        <v>15</v>
      </c>
      <c r="C175" s="34">
        <v>8</v>
      </c>
      <c r="D175" s="35">
        <v>2</v>
      </c>
      <c r="E175" s="36"/>
      <c r="F175" s="31" t="s">
        <v>258</v>
      </c>
      <c r="G175" s="56" t="s">
        <v>411</v>
      </c>
      <c r="H175" s="33">
        <v>18096620.69</v>
      </c>
      <c r="I175" s="33">
        <v>533999.68</v>
      </c>
      <c r="J175" s="33">
        <v>0</v>
      </c>
      <c r="K175" s="33">
        <v>1701079.43</v>
      </c>
      <c r="L175" s="33">
        <v>0</v>
      </c>
      <c r="M175" s="33">
        <v>57284.72</v>
      </c>
      <c r="N175" s="33">
        <v>1507899.81</v>
      </c>
      <c r="O175" s="33">
        <v>122153.01</v>
      </c>
      <c r="P175" s="33">
        <v>6864708.7</v>
      </c>
      <c r="Q175" s="33">
        <v>35582.31</v>
      </c>
      <c r="R175" s="33">
        <v>6235257.57</v>
      </c>
      <c r="S175" s="33">
        <v>0</v>
      </c>
      <c r="T175" s="33">
        <v>164854.44</v>
      </c>
      <c r="U175" s="33">
        <v>625344.2</v>
      </c>
      <c r="V175" s="33">
        <v>151457.31</v>
      </c>
      <c r="W175" s="33">
        <v>19397.63</v>
      </c>
      <c r="X175" s="33">
        <v>77601.88</v>
      </c>
    </row>
    <row r="176" spans="1:24" ht="12.75">
      <c r="A176" s="34">
        <v>6</v>
      </c>
      <c r="B176" s="34">
        <v>9</v>
      </c>
      <c r="C176" s="34">
        <v>13</v>
      </c>
      <c r="D176" s="35">
        <v>2</v>
      </c>
      <c r="E176" s="36"/>
      <c r="F176" s="31" t="s">
        <v>258</v>
      </c>
      <c r="G176" s="56" t="s">
        <v>412</v>
      </c>
      <c r="H176" s="33">
        <v>15073656.57</v>
      </c>
      <c r="I176" s="33">
        <v>305878.91</v>
      </c>
      <c r="J176" s="33">
        <v>1292.1</v>
      </c>
      <c r="K176" s="33">
        <v>569088.62</v>
      </c>
      <c r="L176" s="33">
        <v>0</v>
      </c>
      <c r="M176" s="33">
        <v>191330.73</v>
      </c>
      <c r="N176" s="33">
        <v>1421223.8</v>
      </c>
      <c r="O176" s="33">
        <v>323597.99</v>
      </c>
      <c r="P176" s="33">
        <v>5246751.51</v>
      </c>
      <c r="Q176" s="33">
        <v>79915.93</v>
      </c>
      <c r="R176" s="33">
        <v>5522999.15</v>
      </c>
      <c r="S176" s="33">
        <v>0</v>
      </c>
      <c r="T176" s="33">
        <v>197618.67</v>
      </c>
      <c r="U176" s="33">
        <v>495875.01</v>
      </c>
      <c r="V176" s="33">
        <v>596244</v>
      </c>
      <c r="W176" s="33">
        <v>9000</v>
      </c>
      <c r="X176" s="33">
        <v>112840.15</v>
      </c>
    </row>
    <row r="177" spans="1:24" ht="12.75">
      <c r="A177" s="34">
        <v>6</v>
      </c>
      <c r="B177" s="34">
        <v>11</v>
      </c>
      <c r="C177" s="34">
        <v>10</v>
      </c>
      <c r="D177" s="35">
        <v>2</v>
      </c>
      <c r="E177" s="36"/>
      <c r="F177" s="31" t="s">
        <v>258</v>
      </c>
      <c r="G177" s="56" t="s">
        <v>413</v>
      </c>
      <c r="H177" s="33">
        <v>19297923.6</v>
      </c>
      <c r="I177" s="33">
        <v>646820.5</v>
      </c>
      <c r="J177" s="33">
        <v>183047.08</v>
      </c>
      <c r="K177" s="33">
        <v>632153</v>
      </c>
      <c r="L177" s="33">
        <v>0</v>
      </c>
      <c r="M177" s="33">
        <v>103715.25</v>
      </c>
      <c r="N177" s="33">
        <v>1693012.37</v>
      </c>
      <c r="O177" s="33">
        <v>122804.17</v>
      </c>
      <c r="P177" s="33">
        <v>7334468.67</v>
      </c>
      <c r="Q177" s="33">
        <v>24359.97</v>
      </c>
      <c r="R177" s="33">
        <v>7567705.16</v>
      </c>
      <c r="S177" s="33">
        <v>0</v>
      </c>
      <c r="T177" s="33">
        <v>49850</v>
      </c>
      <c r="U177" s="33">
        <v>434196.26</v>
      </c>
      <c r="V177" s="33">
        <v>278136.18</v>
      </c>
      <c r="W177" s="33">
        <v>79000</v>
      </c>
      <c r="X177" s="33">
        <v>148654.99</v>
      </c>
    </row>
    <row r="178" spans="1:24" ht="12.75">
      <c r="A178" s="34">
        <v>6</v>
      </c>
      <c r="B178" s="34">
        <v>3</v>
      </c>
      <c r="C178" s="34">
        <v>13</v>
      </c>
      <c r="D178" s="35">
        <v>2</v>
      </c>
      <c r="E178" s="36"/>
      <c r="F178" s="31" t="s">
        <v>258</v>
      </c>
      <c r="G178" s="56" t="s">
        <v>414</v>
      </c>
      <c r="H178" s="33">
        <v>8832144.15</v>
      </c>
      <c r="I178" s="33">
        <v>335811.1</v>
      </c>
      <c r="J178" s="33">
        <v>0</v>
      </c>
      <c r="K178" s="33">
        <v>447379.41</v>
      </c>
      <c r="L178" s="33">
        <v>2014.26</v>
      </c>
      <c r="M178" s="33">
        <v>105885.48</v>
      </c>
      <c r="N178" s="33">
        <v>1129791.83</v>
      </c>
      <c r="O178" s="33">
        <v>79787.99</v>
      </c>
      <c r="P178" s="33">
        <v>2348393.17</v>
      </c>
      <c r="Q178" s="33">
        <v>24451.34</v>
      </c>
      <c r="R178" s="33">
        <v>3385780.97</v>
      </c>
      <c r="S178" s="33">
        <v>43324.75</v>
      </c>
      <c r="T178" s="33">
        <v>116019</v>
      </c>
      <c r="U178" s="33">
        <v>406103.61</v>
      </c>
      <c r="V178" s="33">
        <v>248042.45</v>
      </c>
      <c r="W178" s="33">
        <v>43770</v>
      </c>
      <c r="X178" s="33">
        <v>115588.79</v>
      </c>
    </row>
    <row r="179" spans="1:24" ht="12.75">
      <c r="A179" s="34">
        <v>6</v>
      </c>
      <c r="B179" s="34">
        <v>11</v>
      </c>
      <c r="C179" s="34">
        <v>11</v>
      </c>
      <c r="D179" s="35">
        <v>2</v>
      </c>
      <c r="E179" s="36"/>
      <c r="F179" s="31" t="s">
        <v>258</v>
      </c>
      <c r="G179" s="56" t="s">
        <v>415</v>
      </c>
      <c r="H179" s="33">
        <v>11098079.78</v>
      </c>
      <c r="I179" s="33">
        <v>364083.7</v>
      </c>
      <c r="J179" s="33">
        <v>0</v>
      </c>
      <c r="K179" s="33">
        <v>282265.32</v>
      </c>
      <c r="L179" s="33">
        <v>0</v>
      </c>
      <c r="M179" s="33">
        <v>0</v>
      </c>
      <c r="N179" s="33">
        <v>1088394.67</v>
      </c>
      <c r="O179" s="33">
        <v>99831.84</v>
      </c>
      <c r="P179" s="33">
        <v>4077801.22</v>
      </c>
      <c r="Q179" s="33">
        <v>23475.78</v>
      </c>
      <c r="R179" s="33">
        <v>4688483.4</v>
      </c>
      <c r="S179" s="33">
        <v>0</v>
      </c>
      <c r="T179" s="33">
        <v>42480</v>
      </c>
      <c r="U179" s="33">
        <v>284261.99</v>
      </c>
      <c r="V179" s="33">
        <v>87190.84</v>
      </c>
      <c r="W179" s="33">
        <v>7000</v>
      </c>
      <c r="X179" s="33">
        <v>52811.02</v>
      </c>
    </row>
    <row r="180" spans="1:24" ht="12.75">
      <c r="A180" s="34">
        <v>6</v>
      </c>
      <c r="B180" s="34">
        <v>19</v>
      </c>
      <c r="C180" s="34">
        <v>7</v>
      </c>
      <c r="D180" s="35">
        <v>2</v>
      </c>
      <c r="E180" s="36"/>
      <c r="F180" s="31" t="s">
        <v>258</v>
      </c>
      <c r="G180" s="56" t="s">
        <v>416</v>
      </c>
      <c r="H180" s="33">
        <v>10145575.51</v>
      </c>
      <c r="I180" s="33">
        <v>141577.21</v>
      </c>
      <c r="J180" s="33">
        <v>0</v>
      </c>
      <c r="K180" s="33">
        <v>119790.85</v>
      </c>
      <c r="L180" s="33">
        <v>0</v>
      </c>
      <c r="M180" s="33">
        <v>211772.82</v>
      </c>
      <c r="N180" s="33">
        <v>1153145.58</v>
      </c>
      <c r="O180" s="33">
        <v>60759.09</v>
      </c>
      <c r="P180" s="33">
        <v>3045203.87</v>
      </c>
      <c r="Q180" s="33">
        <v>25866.44</v>
      </c>
      <c r="R180" s="33">
        <v>3866115.74</v>
      </c>
      <c r="S180" s="33">
        <v>0</v>
      </c>
      <c r="T180" s="33">
        <v>73480</v>
      </c>
      <c r="U180" s="33">
        <v>470348.71</v>
      </c>
      <c r="V180" s="33">
        <v>177129.72</v>
      </c>
      <c r="W180" s="33">
        <v>585000.6</v>
      </c>
      <c r="X180" s="33">
        <v>215384.88</v>
      </c>
    </row>
    <row r="181" spans="1:24" ht="12.75">
      <c r="A181" s="34">
        <v>6</v>
      </c>
      <c r="B181" s="34">
        <v>9</v>
      </c>
      <c r="C181" s="34">
        <v>14</v>
      </c>
      <c r="D181" s="35">
        <v>2</v>
      </c>
      <c r="E181" s="36"/>
      <c r="F181" s="31" t="s">
        <v>258</v>
      </c>
      <c r="G181" s="56" t="s">
        <v>417</v>
      </c>
      <c r="H181" s="33">
        <v>26297382.36</v>
      </c>
      <c r="I181" s="33">
        <v>150390.98</v>
      </c>
      <c r="J181" s="33">
        <v>734834.42</v>
      </c>
      <c r="K181" s="33">
        <v>818010.57</v>
      </c>
      <c r="L181" s="33">
        <v>0</v>
      </c>
      <c r="M181" s="33">
        <v>716292.16</v>
      </c>
      <c r="N181" s="33">
        <v>2459101.03</v>
      </c>
      <c r="O181" s="33">
        <v>137204.62</v>
      </c>
      <c r="P181" s="33">
        <v>8821888.25</v>
      </c>
      <c r="Q181" s="33">
        <v>81487.46</v>
      </c>
      <c r="R181" s="33">
        <v>8231819.65</v>
      </c>
      <c r="S181" s="33">
        <v>0</v>
      </c>
      <c r="T181" s="33">
        <v>358844.44</v>
      </c>
      <c r="U181" s="33">
        <v>2434857.81</v>
      </c>
      <c r="V181" s="33">
        <v>776353.42</v>
      </c>
      <c r="W181" s="33">
        <v>99345.07</v>
      </c>
      <c r="X181" s="33">
        <v>476952.48</v>
      </c>
    </row>
    <row r="182" spans="1:24" ht="12.75">
      <c r="A182" s="34">
        <v>6</v>
      </c>
      <c r="B182" s="34">
        <v>19</v>
      </c>
      <c r="C182" s="34">
        <v>8</v>
      </c>
      <c r="D182" s="35">
        <v>2</v>
      </c>
      <c r="E182" s="36"/>
      <c r="F182" s="31" t="s">
        <v>258</v>
      </c>
      <c r="G182" s="56" t="s">
        <v>418</v>
      </c>
      <c r="H182" s="33">
        <v>7405326.03</v>
      </c>
      <c r="I182" s="33">
        <v>267991.23</v>
      </c>
      <c r="J182" s="33">
        <v>29176.38</v>
      </c>
      <c r="K182" s="33">
        <v>86155.31</v>
      </c>
      <c r="L182" s="33">
        <v>34478.68</v>
      </c>
      <c r="M182" s="33">
        <v>103098.52</v>
      </c>
      <c r="N182" s="33">
        <v>785071.73</v>
      </c>
      <c r="O182" s="33">
        <v>34957.93</v>
      </c>
      <c r="P182" s="33">
        <v>2495639.3</v>
      </c>
      <c r="Q182" s="33">
        <v>10201.11</v>
      </c>
      <c r="R182" s="33">
        <v>2875269.5</v>
      </c>
      <c r="S182" s="33">
        <v>0</v>
      </c>
      <c r="T182" s="33">
        <v>198177.25</v>
      </c>
      <c r="U182" s="33">
        <v>200922.84</v>
      </c>
      <c r="V182" s="33">
        <v>166626.61</v>
      </c>
      <c r="W182" s="33">
        <v>28000</v>
      </c>
      <c r="X182" s="33">
        <v>89559.64</v>
      </c>
    </row>
    <row r="183" spans="1:24" ht="12.75">
      <c r="A183" s="34">
        <v>6</v>
      </c>
      <c r="B183" s="34">
        <v>9</v>
      </c>
      <c r="C183" s="34">
        <v>15</v>
      </c>
      <c r="D183" s="35">
        <v>2</v>
      </c>
      <c r="E183" s="36"/>
      <c r="F183" s="31" t="s">
        <v>258</v>
      </c>
      <c r="G183" s="56" t="s">
        <v>419</v>
      </c>
      <c r="H183" s="33">
        <v>8995265.6</v>
      </c>
      <c r="I183" s="33">
        <v>459366.45</v>
      </c>
      <c r="J183" s="33">
        <v>246155.97</v>
      </c>
      <c r="K183" s="33">
        <v>31852.53</v>
      </c>
      <c r="L183" s="33">
        <v>0</v>
      </c>
      <c r="M183" s="33">
        <v>31770.79</v>
      </c>
      <c r="N183" s="33">
        <v>1147750.42</v>
      </c>
      <c r="O183" s="33">
        <v>72245.9</v>
      </c>
      <c r="P183" s="33">
        <v>3205366.21</v>
      </c>
      <c r="Q183" s="33">
        <v>35731.1</v>
      </c>
      <c r="R183" s="33">
        <v>3069200.53</v>
      </c>
      <c r="S183" s="33">
        <v>0</v>
      </c>
      <c r="T183" s="33">
        <v>25634.4</v>
      </c>
      <c r="U183" s="33">
        <v>428914.02</v>
      </c>
      <c r="V183" s="33">
        <v>141996.06</v>
      </c>
      <c r="W183" s="33">
        <v>9618.62</v>
      </c>
      <c r="X183" s="33">
        <v>89662.6</v>
      </c>
    </row>
    <row r="184" spans="1:24" ht="12.75">
      <c r="A184" s="34">
        <v>6</v>
      </c>
      <c r="B184" s="34">
        <v>9</v>
      </c>
      <c r="C184" s="34">
        <v>16</v>
      </c>
      <c r="D184" s="35">
        <v>2</v>
      </c>
      <c r="E184" s="36"/>
      <c r="F184" s="31" t="s">
        <v>258</v>
      </c>
      <c r="G184" s="56" t="s">
        <v>420</v>
      </c>
      <c r="H184" s="33">
        <v>6970242.23</v>
      </c>
      <c r="I184" s="33">
        <v>288820.52</v>
      </c>
      <c r="J184" s="33">
        <v>42600.06</v>
      </c>
      <c r="K184" s="33">
        <v>229217.54</v>
      </c>
      <c r="L184" s="33">
        <v>0</v>
      </c>
      <c r="M184" s="33">
        <v>5437.27</v>
      </c>
      <c r="N184" s="33">
        <v>961007.51</v>
      </c>
      <c r="O184" s="33">
        <v>80090.49</v>
      </c>
      <c r="P184" s="33">
        <v>2866215.32</v>
      </c>
      <c r="Q184" s="33">
        <v>6764</v>
      </c>
      <c r="R184" s="33">
        <v>2156670.99</v>
      </c>
      <c r="S184" s="33">
        <v>0</v>
      </c>
      <c r="T184" s="33">
        <v>20738.81</v>
      </c>
      <c r="U184" s="33">
        <v>208650.14</v>
      </c>
      <c r="V184" s="33">
        <v>74674.75</v>
      </c>
      <c r="W184" s="33">
        <v>420.07</v>
      </c>
      <c r="X184" s="33">
        <v>28934.76</v>
      </c>
    </row>
    <row r="185" spans="1:24" ht="12.75">
      <c r="A185" s="34">
        <v>6</v>
      </c>
      <c r="B185" s="34">
        <v>7</v>
      </c>
      <c r="C185" s="34">
        <v>10</v>
      </c>
      <c r="D185" s="35">
        <v>2</v>
      </c>
      <c r="E185" s="36"/>
      <c r="F185" s="31" t="s">
        <v>258</v>
      </c>
      <c r="G185" s="56" t="s">
        <v>421</v>
      </c>
      <c r="H185" s="33">
        <v>15626987.04</v>
      </c>
      <c r="I185" s="33">
        <v>1251816.9</v>
      </c>
      <c r="J185" s="33">
        <v>0</v>
      </c>
      <c r="K185" s="33">
        <v>182925.74</v>
      </c>
      <c r="L185" s="33">
        <v>3103.1</v>
      </c>
      <c r="M185" s="33">
        <v>55259.56</v>
      </c>
      <c r="N185" s="33">
        <v>1424860.28</v>
      </c>
      <c r="O185" s="33">
        <v>75386.72</v>
      </c>
      <c r="P185" s="33">
        <v>5658942.54</v>
      </c>
      <c r="Q185" s="33">
        <v>54934.67</v>
      </c>
      <c r="R185" s="33">
        <v>5393739.18</v>
      </c>
      <c r="S185" s="33">
        <v>4000</v>
      </c>
      <c r="T185" s="33">
        <v>203189.8</v>
      </c>
      <c r="U185" s="33">
        <v>601472.26</v>
      </c>
      <c r="V185" s="33">
        <v>353437.62</v>
      </c>
      <c r="W185" s="33">
        <v>61767.86</v>
      </c>
      <c r="X185" s="33">
        <v>302150.81</v>
      </c>
    </row>
    <row r="186" spans="1:24" ht="12.75">
      <c r="A186" s="34">
        <v>6</v>
      </c>
      <c r="B186" s="34">
        <v>1</v>
      </c>
      <c r="C186" s="34">
        <v>19</v>
      </c>
      <c r="D186" s="35">
        <v>2</v>
      </c>
      <c r="E186" s="36"/>
      <c r="F186" s="31" t="s">
        <v>258</v>
      </c>
      <c r="G186" s="56" t="s">
        <v>422</v>
      </c>
      <c r="H186" s="33">
        <v>14094067.58</v>
      </c>
      <c r="I186" s="33">
        <v>465810.3</v>
      </c>
      <c r="J186" s="33">
        <v>0</v>
      </c>
      <c r="K186" s="33">
        <v>1093943.06</v>
      </c>
      <c r="L186" s="33">
        <v>0</v>
      </c>
      <c r="M186" s="33">
        <v>240663.43</v>
      </c>
      <c r="N186" s="33">
        <v>1386913.85</v>
      </c>
      <c r="O186" s="33">
        <v>88997.52</v>
      </c>
      <c r="P186" s="33">
        <v>5331912.08</v>
      </c>
      <c r="Q186" s="33">
        <v>27513.69</v>
      </c>
      <c r="R186" s="33">
        <v>4262563.36</v>
      </c>
      <c r="S186" s="33">
        <v>0</v>
      </c>
      <c r="T186" s="33">
        <v>72620.04</v>
      </c>
      <c r="U186" s="33">
        <v>492768.46</v>
      </c>
      <c r="V186" s="33">
        <v>286851.36</v>
      </c>
      <c r="W186" s="33">
        <v>258725.29</v>
      </c>
      <c r="X186" s="33">
        <v>84785.14</v>
      </c>
    </row>
    <row r="187" spans="1:24" ht="12.75">
      <c r="A187" s="34">
        <v>6</v>
      </c>
      <c r="B187" s="34">
        <v>20</v>
      </c>
      <c r="C187" s="34">
        <v>14</v>
      </c>
      <c r="D187" s="35">
        <v>2</v>
      </c>
      <c r="E187" s="36"/>
      <c r="F187" s="31" t="s">
        <v>258</v>
      </c>
      <c r="G187" s="56" t="s">
        <v>423</v>
      </c>
      <c r="H187" s="33">
        <v>47461383.46</v>
      </c>
      <c r="I187" s="33">
        <v>1698340.32</v>
      </c>
      <c r="J187" s="33">
        <v>0</v>
      </c>
      <c r="K187" s="33">
        <v>2209261.8</v>
      </c>
      <c r="L187" s="33">
        <v>17332.02</v>
      </c>
      <c r="M187" s="33">
        <v>131351.5</v>
      </c>
      <c r="N187" s="33">
        <v>3692892.52</v>
      </c>
      <c r="O187" s="33">
        <v>199556.86</v>
      </c>
      <c r="P187" s="33">
        <v>16471706.46</v>
      </c>
      <c r="Q187" s="33">
        <v>148256.72</v>
      </c>
      <c r="R187" s="33">
        <v>15820651.31</v>
      </c>
      <c r="S187" s="33">
        <v>0</v>
      </c>
      <c r="T187" s="33">
        <v>162254.08</v>
      </c>
      <c r="U187" s="33">
        <v>4314379.2</v>
      </c>
      <c r="V187" s="33">
        <v>1528292.56</v>
      </c>
      <c r="W187" s="33">
        <v>623773.29</v>
      </c>
      <c r="X187" s="33">
        <v>443334.82</v>
      </c>
    </row>
    <row r="188" spans="1:24" ht="12.75">
      <c r="A188" s="34">
        <v>6</v>
      </c>
      <c r="B188" s="34">
        <v>3</v>
      </c>
      <c r="C188" s="34">
        <v>14</v>
      </c>
      <c r="D188" s="35">
        <v>2</v>
      </c>
      <c r="E188" s="36"/>
      <c r="F188" s="31" t="s">
        <v>258</v>
      </c>
      <c r="G188" s="56" t="s">
        <v>424</v>
      </c>
      <c r="H188" s="33">
        <v>8126008.52</v>
      </c>
      <c r="I188" s="33">
        <v>366544.91</v>
      </c>
      <c r="J188" s="33">
        <v>93237.46</v>
      </c>
      <c r="K188" s="33">
        <v>149662.93</v>
      </c>
      <c r="L188" s="33">
        <v>4998.23</v>
      </c>
      <c r="M188" s="33">
        <v>37715.19</v>
      </c>
      <c r="N188" s="33">
        <v>1171010.09</v>
      </c>
      <c r="O188" s="33">
        <v>42433.22</v>
      </c>
      <c r="P188" s="33">
        <v>2474226.18</v>
      </c>
      <c r="Q188" s="33">
        <v>8314.99</v>
      </c>
      <c r="R188" s="33">
        <v>3161072.5</v>
      </c>
      <c r="S188" s="33">
        <v>0</v>
      </c>
      <c r="T188" s="33">
        <v>21121.6</v>
      </c>
      <c r="U188" s="33">
        <v>301731.26</v>
      </c>
      <c r="V188" s="33">
        <v>126600</v>
      </c>
      <c r="W188" s="33">
        <v>84432.5</v>
      </c>
      <c r="X188" s="33">
        <v>82907.46</v>
      </c>
    </row>
    <row r="189" spans="1:24" ht="12.75">
      <c r="A189" s="34">
        <v>6</v>
      </c>
      <c r="B189" s="34">
        <v>6</v>
      </c>
      <c r="C189" s="34">
        <v>11</v>
      </c>
      <c r="D189" s="35">
        <v>2</v>
      </c>
      <c r="E189" s="36"/>
      <c r="F189" s="31" t="s">
        <v>258</v>
      </c>
      <c r="G189" s="56" t="s">
        <v>425</v>
      </c>
      <c r="H189" s="33">
        <v>11082526.9</v>
      </c>
      <c r="I189" s="33">
        <v>488978.19</v>
      </c>
      <c r="J189" s="33">
        <v>47631.59</v>
      </c>
      <c r="K189" s="33">
        <v>207597.9</v>
      </c>
      <c r="L189" s="33">
        <v>0</v>
      </c>
      <c r="M189" s="33">
        <v>64668.07</v>
      </c>
      <c r="N189" s="33">
        <v>1414596.71</v>
      </c>
      <c r="O189" s="33">
        <v>138105.5</v>
      </c>
      <c r="P189" s="33">
        <v>4195091.75</v>
      </c>
      <c r="Q189" s="33">
        <v>42887.1</v>
      </c>
      <c r="R189" s="33">
        <v>3586093.11</v>
      </c>
      <c r="S189" s="33">
        <v>0</v>
      </c>
      <c r="T189" s="33">
        <v>57528</v>
      </c>
      <c r="U189" s="33">
        <v>335882.96</v>
      </c>
      <c r="V189" s="33">
        <v>311754</v>
      </c>
      <c r="W189" s="33">
        <v>100000</v>
      </c>
      <c r="X189" s="33">
        <v>91712.02</v>
      </c>
    </row>
    <row r="190" spans="1:24" ht="12.75">
      <c r="A190" s="34">
        <v>6</v>
      </c>
      <c r="B190" s="34">
        <v>14</v>
      </c>
      <c r="C190" s="34">
        <v>11</v>
      </c>
      <c r="D190" s="35">
        <v>2</v>
      </c>
      <c r="E190" s="36"/>
      <c r="F190" s="31" t="s">
        <v>258</v>
      </c>
      <c r="G190" s="56" t="s">
        <v>426</v>
      </c>
      <c r="H190" s="33">
        <v>16013276.54</v>
      </c>
      <c r="I190" s="33">
        <v>314971.28</v>
      </c>
      <c r="J190" s="33">
        <v>0</v>
      </c>
      <c r="K190" s="33">
        <v>1366613.4</v>
      </c>
      <c r="L190" s="33">
        <v>0</v>
      </c>
      <c r="M190" s="33">
        <v>209813.94</v>
      </c>
      <c r="N190" s="33">
        <v>1230059.04</v>
      </c>
      <c r="O190" s="33">
        <v>314271.53</v>
      </c>
      <c r="P190" s="33">
        <v>6599942.95</v>
      </c>
      <c r="Q190" s="33">
        <v>72120.76</v>
      </c>
      <c r="R190" s="33">
        <v>4267591.1</v>
      </c>
      <c r="S190" s="33">
        <v>0</v>
      </c>
      <c r="T190" s="33">
        <v>109449.79</v>
      </c>
      <c r="U190" s="33">
        <v>935418.26</v>
      </c>
      <c r="V190" s="33">
        <v>267966.24</v>
      </c>
      <c r="W190" s="33">
        <v>63525.76</v>
      </c>
      <c r="X190" s="33">
        <v>261532.49</v>
      </c>
    </row>
    <row r="191" spans="1:24" ht="12.75">
      <c r="A191" s="34">
        <v>6</v>
      </c>
      <c r="B191" s="34">
        <v>7</v>
      </c>
      <c r="C191" s="34">
        <v>2</v>
      </c>
      <c r="D191" s="35">
        <v>3</v>
      </c>
      <c r="E191" s="36"/>
      <c r="F191" s="31" t="s">
        <v>258</v>
      </c>
      <c r="G191" s="56" t="s">
        <v>427</v>
      </c>
      <c r="H191" s="33">
        <v>24289469.36</v>
      </c>
      <c r="I191" s="33">
        <v>377381.46</v>
      </c>
      <c r="J191" s="33">
        <v>601058.48</v>
      </c>
      <c r="K191" s="33">
        <v>882063.73</v>
      </c>
      <c r="L191" s="33">
        <v>0</v>
      </c>
      <c r="M191" s="33">
        <v>265357.16</v>
      </c>
      <c r="N191" s="33">
        <v>3599423.14</v>
      </c>
      <c r="O191" s="33">
        <v>235076.2</v>
      </c>
      <c r="P191" s="33">
        <v>8107885.37</v>
      </c>
      <c r="Q191" s="33">
        <v>156315.77</v>
      </c>
      <c r="R191" s="33">
        <v>8009641.74</v>
      </c>
      <c r="S191" s="33">
        <v>37620</v>
      </c>
      <c r="T191" s="33">
        <v>151508.39</v>
      </c>
      <c r="U191" s="33">
        <v>921031.35</v>
      </c>
      <c r="V191" s="33">
        <v>608861.94</v>
      </c>
      <c r="W191" s="33">
        <v>125244.31</v>
      </c>
      <c r="X191" s="33">
        <v>211000.32</v>
      </c>
    </row>
    <row r="192" spans="1:24" ht="12.75">
      <c r="A192" s="34">
        <v>6</v>
      </c>
      <c r="B192" s="34">
        <v>9</v>
      </c>
      <c r="C192" s="34">
        <v>1</v>
      </c>
      <c r="D192" s="35">
        <v>3</v>
      </c>
      <c r="E192" s="36"/>
      <c r="F192" s="31" t="s">
        <v>258</v>
      </c>
      <c r="G192" s="56" t="s">
        <v>428</v>
      </c>
      <c r="H192" s="33">
        <v>31635891.16</v>
      </c>
      <c r="I192" s="33">
        <v>440162.02</v>
      </c>
      <c r="J192" s="33">
        <v>0</v>
      </c>
      <c r="K192" s="33">
        <v>937674.73</v>
      </c>
      <c r="L192" s="33">
        <v>0</v>
      </c>
      <c r="M192" s="33">
        <v>361614.24</v>
      </c>
      <c r="N192" s="33">
        <v>3184026.55</v>
      </c>
      <c r="O192" s="33">
        <v>178171.78</v>
      </c>
      <c r="P192" s="33">
        <v>10409923.5</v>
      </c>
      <c r="Q192" s="33">
        <v>171993.46</v>
      </c>
      <c r="R192" s="33">
        <v>10334175.36</v>
      </c>
      <c r="S192" s="33">
        <v>0</v>
      </c>
      <c r="T192" s="33">
        <v>544416.97</v>
      </c>
      <c r="U192" s="33">
        <v>3129223.03</v>
      </c>
      <c r="V192" s="33">
        <v>616086.79</v>
      </c>
      <c r="W192" s="33">
        <v>968093.33</v>
      </c>
      <c r="X192" s="33">
        <v>360329.4</v>
      </c>
    </row>
    <row r="193" spans="1:24" ht="12.75">
      <c r="A193" s="34">
        <v>6</v>
      </c>
      <c r="B193" s="34">
        <v>9</v>
      </c>
      <c r="C193" s="34">
        <v>3</v>
      </c>
      <c r="D193" s="35">
        <v>3</v>
      </c>
      <c r="E193" s="36"/>
      <c r="F193" s="31" t="s">
        <v>258</v>
      </c>
      <c r="G193" s="56" t="s">
        <v>429</v>
      </c>
      <c r="H193" s="33">
        <v>25959980.35</v>
      </c>
      <c r="I193" s="33">
        <v>535330.82</v>
      </c>
      <c r="J193" s="33">
        <v>0</v>
      </c>
      <c r="K193" s="33">
        <v>1104737.28</v>
      </c>
      <c r="L193" s="33">
        <v>0</v>
      </c>
      <c r="M193" s="33">
        <v>171498.73</v>
      </c>
      <c r="N193" s="33">
        <v>2517959.14</v>
      </c>
      <c r="O193" s="33">
        <v>141760.76</v>
      </c>
      <c r="P193" s="33">
        <v>9270579.05</v>
      </c>
      <c r="Q193" s="33">
        <v>122321.84</v>
      </c>
      <c r="R193" s="33">
        <v>9122590.61</v>
      </c>
      <c r="S193" s="33">
        <v>0</v>
      </c>
      <c r="T193" s="33">
        <v>277407.66</v>
      </c>
      <c r="U193" s="33">
        <v>1433167.18</v>
      </c>
      <c r="V193" s="33">
        <v>759876.38</v>
      </c>
      <c r="W193" s="33">
        <v>142656.5</v>
      </c>
      <c r="X193" s="33">
        <v>360094.4</v>
      </c>
    </row>
    <row r="194" spans="1:24" ht="12.75">
      <c r="A194" s="34">
        <v>6</v>
      </c>
      <c r="B194" s="34">
        <v>2</v>
      </c>
      <c r="C194" s="34">
        <v>5</v>
      </c>
      <c r="D194" s="35">
        <v>3</v>
      </c>
      <c r="E194" s="36"/>
      <c r="F194" s="31" t="s">
        <v>258</v>
      </c>
      <c r="G194" s="56" t="s">
        <v>430</v>
      </c>
      <c r="H194" s="33">
        <v>14052486.78</v>
      </c>
      <c r="I194" s="33">
        <v>237605.52</v>
      </c>
      <c r="J194" s="33">
        <v>0</v>
      </c>
      <c r="K194" s="33">
        <v>173753.27</v>
      </c>
      <c r="L194" s="33">
        <v>3000</v>
      </c>
      <c r="M194" s="33">
        <v>114719.87</v>
      </c>
      <c r="N194" s="33">
        <v>1722048.64</v>
      </c>
      <c r="O194" s="33">
        <v>198268.59</v>
      </c>
      <c r="P194" s="33">
        <v>5121245.12</v>
      </c>
      <c r="Q194" s="33">
        <v>155503.77</v>
      </c>
      <c r="R194" s="33">
        <v>4893571.21</v>
      </c>
      <c r="S194" s="33">
        <v>0</v>
      </c>
      <c r="T194" s="33">
        <v>79055.4</v>
      </c>
      <c r="U194" s="33">
        <v>627025.2</v>
      </c>
      <c r="V194" s="33">
        <v>468574.96</v>
      </c>
      <c r="W194" s="33">
        <v>122504.95</v>
      </c>
      <c r="X194" s="33">
        <v>135610.28</v>
      </c>
    </row>
    <row r="195" spans="1:24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258</v>
      </c>
      <c r="G195" s="56" t="s">
        <v>431</v>
      </c>
      <c r="H195" s="33">
        <v>35789335.51</v>
      </c>
      <c r="I195" s="33">
        <v>82837.74</v>
      </c>
      <c r="J195" s="33">
        <v>0</v>
      </c>
      <c r="K195" s="33">
        <v>1235281.87</v>
      </c>
      <c r="L195" s="33">
        <v>881286.36</v>
      </c>
      <c r="M195" s="33">
        <v>377421.46</v>
      </c>
      <c r="N195" s="33">
        <v>3123133.62</v>
      </c>
      <c r="O195" s="33">
        <v>268895.47</v>
      </c>
      <c r="P195" s="33">
        <v>12762765.98</v>
      </c>
      <c r="Q195" s="33">
        <v>228288.37</v>
      </c>
      <c r="R195" s="33">
        <v>11262071.09</v>
      </c>
      <c r="S195" s="33">
        <v>11789.15</v>
      </c>
      <c r="T195" s="33">
        <v>574040.05</v>
      </c>
      <c r="U195" s="33">
        <v>2491448.56</v>
      </c>
      <c r="V195" s="33">
        <v>976750</v>
      </c>
      <c r="W195" s="33">
        <v>1201802.04</v>
      </c>
      <c r="X195" s="33">
        <v>311523.75</v>
      </c>
    </row>
    <row r="196" spans="1:24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258</v>
      </c>
      <c r="G196" s="56" t="s">
        <v>432</v>
      </c>
      <c r="H196" s="33">
        <v>17801568.58</v>
      </c>
      <c r="I196" s="33">
        <v>111459.55</v>
      </c>
      <c r="J196" s="33">
        <v>0</v>
      </c>
      <c r="K196" s="33">
        <v>729208.44</v>
      </c>
      <c r="L196" s="33">
        <v>154459.3</v>
      </c>
      <c r="M196" s="33">
        <v>200274.15</v>
      </c>
      <c r="N196" s="33">
        <v>1848096.11</v>
      </c>
      <c r="O196" s="33">
        <v>133097.76</v>
      </c>
      <c r="P196" s="33">
        <v>5655890.94</v>
      </c>
      <c r="Q196" s="33">
        <v>45841.19</v>
      </c>
      <c r="R196" s="33">
        <v>6410921.15</v>
      </c>
      <c r="S196" s="33">
        <v>147099.21</v>
      </c>
      <c r="T196" s="33">
        <v>165737.74</v>
      </c>
      <c r="U196" s="33">
        <v>970724.69</v>
      </c>
      <c r="V196" s="33">
        <v>697000</v>
      </c>
      <c r="W196" s="33">
        <v>86562.51</v>
      </c>
      <c r="X196" s="33">
        <v>445195.84</v>
      </c>
    </row>
    <row r="197" spans="1:24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258</v>
      </c>
      <c r="G197" s="56" t="s">
        <v>433</v>
      </c>
      <c r="H197" s="33">
        <v>26035742.89</v>
      </c>
      <c r="I197" s="33">
        <v>69591.6</v>
      </c>
      <c r="J197" s="33">
        <v>0</v>
      </c>
      <c r="K197" s="33">
        <v>345114.64</v>
      </c>
      <c r="L197" s="33">
        <v>0</v>
      </c>
      <c r="M197" s="33">
        <v>1101835.88</v>
      </c>
      <c r="N197" s="33">
        <v>2254603.03</v>
      </c>
      <c r="O197" s="33">
        <v>316008.01</v>
      </c>
      <c r="P197" s="33">
        <v>14549731.07</v>
      </c>
      <c r="Q197" s="33">
        <v>241965.92</v>
      </c>
      <c r="R197" s="33">
        <v>4748090.73</v>
      </c>
      <c r="S197" s="33">
        <v>0</v>
      </c>
      <c r="T197" s="33">
        <v>13371.32</v>
      </c>
      <c r="U197" s="33">
        <v>1096225</v>
      </c>
      <c r="V197" s="33">
        <v>1104694.8</v>
      </c>
      <c r="W197" s="33">
        <v>19883.2</v>
      </c>
      <c r="X197" s="33">
        <v>174627.69</v>
      </c>
    </row>
    <row r="198" spans="1:24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258</v>
      </c>
      <c r="G198" s="56" t="s">
        <v>434</v>
      </c>
      <c r="H198" s="33">
        <v>18046102.35</v>
      </c>
      <c r="I198" s="33">
        <v>209137.22</v>
      </c>
      <c r="J198" s="33">
        <v>120380.6</v>
      </c>
      <c r="K198" s="33">
        <v>1642399.52</v>
      </c>
      <c r="L198" s="33">
        <v>2000</v>
      </c>
      <c r="M198" s="33">
        <v>61333.57</v>
      </c>
      <c r="N198" s="33">
        <v>1513523.85</v>
      </c>
      <c r="O198" s="33">
        <v>102056.58</v>
      </c>
      <c r="P198" s="33">
        <v>5754413.66</v>
      </c>
      <c r="Q198" s="33">
        <v>145489.9</v>
      </c>
      <c r="R198" s="33">
        <v>6445612.93</v>
      </c>
      <c r="S198" s="33">
        <v>0</v>
      </c>
      <c r="T198" s="33">
        <v>324070.99</v>
      </c>
      <c r="U198" s="33">
        <v>971828.49</v>
      </c>
      <c r="V198" s="33">
        <v>453419.56</v>
      </c>
      <c r="W198" s="33">
        <v>86153.54</v>
      </c>
      <c r="X198" s="33">
        <v>214281.94</v>
      </c>
    </row>
    <row r="199" spans="1:24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258</v>
      </c>
      <c r="G199" s="56" t="s">
        <v>435</v>
      </c>
      <c r="H199" s="33">
        <v>17418064.08</v>
      </c>
      <c r="I199" s="33">
        <v>128967.07</v>
      </c>
      <c r="J199" s="33">
        <v>0</v>
      </c>
      <c r="K199" s="33">
        <v>379826.59</v>
      </c>
      <c r="L199" s="33">
        <v>0</v>
      </c>
      <c r="M199" s="33">
        <v>135437.2</v>
      </c>
      <c r="N199" s="33">
        <v>1536265.13</v>
      </c>
      <c r="O199" s="33">
        <v>239710.47</v>
      </c>
      <c r="P199" s="33">
        <v>6717189.95</v>
      </c>
      <c r="Q199" s="33">
        <v>71025.62</v>
      </c>
      <c r="R199" s="33">
        <v>5702503.77</v>
      </c>
      <c r="S199" s="33">
        <v>76305.68</v>
      </c>
      <c r="T199" s="33">
        <v>391494.23</v>
      </c>
      <c r="U199" s="33">
        <v>1123851.39</v>
      </c>
      <c r="V199" s="33">
        <v>513963.86</v>
      </c>
      <c r="W199" s="33">
        <v>68734.04</v>
      </c>
      <c r="X199" s="33">
        <v>332789.08</v>
      </c>
    </row>
    <row r="200" spans="1:24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258</v>
      </c>
      <c r="G200" s="56" t="s">
        <v>436</v>
      </c>
      <c r="H200" s="33">
        <v>15233174.02</v>
      </c>
      <c r="I200" s="33">
        <v>857057.82</v>
      </c>
      <c r="J200" s="33">
        <v>0</v>
      </c>
      <c r="K200" s="33">
        <v>139390.31</v>
      </c>
      <c r="L200" s="33">
        <v>0</v>
      </c>
      <c r="M200" s="33">
        <v>28777.66</v>
      </c>
      <c r="N200" s="33">
        <v>1854189.98</v>
      </c>
      <c r="O200" s="33">
        <v>76471.43</v>
      </c>
      <c r="P200" s="33">
        <v>4924372.31</v>
      </c>
      <c r="Q200" s="33">
        <v>43370.15</v>
      </c>
      <c r="R200" s="33">
        <v>5583619.41</v>
      </c>
      <c r="S200" s="33">
        <v>22483.11</v>
      </c>
      <c r="T200" s="33">
        <v>216117.69</v>
      </c>
      <c r="U200" s="33">
        <v>417464.44</v>
      </c>
      <c r="V200" s="33">
        <v>443131.12</v>
      </c>
      <c r="W200" s="33">
        <v>134329.22</v>
      </c>
      <c r="X200" s="33">
        <v>492399.37</v>
      </c>
    </row>
    <row r="201" spans="1:24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258</v>
      </c>
      <c r="G201" s="56" t="s">
        <v>437</v>
      </c>
      <c r="H201" s="33">
        <v>16004308.67</v>
      </c>
      <c r="I201" s="33">
        <v>509918.08</v>
      </c>
      <c r="J201" s="33">
        <v>0</v>
      </c>
      <c r="K201" s="33">
        <v>247321.24</v>
      </c>
      <c r="L201" s="33">
        <v>70641.96</v>
      </c>
      <c r="M201" s="33">
        <v>130231.92</v>
      </c>
      <c r="N201" s="33">
        <v>1691694.94</v>
      </c>
      <c r="O201" s="33">
        <v>199480.46</v>
      </c>
      <c r="P201" s="33">
        <v>6356004.99</v>
      </c>
      <c r="Q201" s="33">
        <v>23735.48</v>
      </c>
      <c r="R201" s="33">
        <v>4193602.39</v>
      </c>
      <c r="S201" s="33">
        <v>0</v>
      </c>
      <c r="T201" s="33">
        <v>155973.41</v>
      </c>
      <c r="U201" s="33">
        <v>1506780.18</v>
      </c>
      <c r="V201" s="33">
        <v>450000</v>
      </c>
      <c r="W201" s="33">
        <v>119500</v>
      </c>
      <c r="X201" s="33">
        <v>349423.62</v>
      </c>
    </row>
    <row r="202" spans="1:24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258</v>
      </c>
      <c r="G202" s="56" t="s">
        <v>438</v>
      </c>
      <c r="H202" s="33">
        <v>49018695.38</v>
      </c>
      <c r="I202" s="33">
        <v>166191.14</v>
      </c>
      <c r="J202" s="33">
        <v>0</v>
      </c>
      <c r="K202" s="33">
        <v>2061988.76</v>
      </c>
      <c r="L202" s="33">
        <v>0</v>
      </c>
      <c r="M202" s="33">
        <v>738499.01</v>
      </c>
      <c r="N202" s="33">
        <v>4278956.04</v>
      </c>
      <c r="O202" s="33">
        <v>441427.55</v>
      </c>
      <c r="P202" s="33">
        <v>21840676.27</v>
      </c>
      <c r="Q202" s="33">
        <v>327557.65</v>
      </c>
      <c r="R202" s="33">
        <v>12996991.78</v>
      </c>
      <c r="S202" s="33">
        <v>12720</v>
      </c>
      <c r="T202" s="33">
        <v>906369.03</v>
      </c>
      <c r="U202" s="33">
        <v>3371792.89</v>
      </c>
      <c r="V202" s="33">
        <v>1381308.82</v>
      </c>
      <c r="W202" s="33">
        <v>36140</v>
      </c>
      <c r="X202" s="33">
        <v>458076.44</v>
      </c>
    </row>
    <row r="203" spans="1:24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258</v>
      </c>
      <c r="G203" s="56" t="s">
        <v>439</v>
      </c>
      <c r="H203" s="33">
        <v>15865535.31</v>
      </c>
      <c r="I203" s="33">
        <v>251653.16</v>
      </c>
      <c r="J203" s="33">
        <v>43200.1</v>
      </c>
      <c r="K203" s="33">
        <v>523310.41</v>
      </c>
      <c r="L203" s="33">
        <v>0</v>
      </c>
      <c r="M203" s="33">
        <v>17596.2</v>
      </c>
      <c r="N203" s="33">
        <v>1467828.03</v>
      </c>
      <c r="O203" s="33">
        <v>239761.13</v>
      </c>
      <c r="P203" s="33">
        <v>6173701.76</v>
      </c>
      <c r="Q203" s="33">
        <v>27497.84</v>
      </c>
      <c r="R203" s="33">
        <v>5062280.58</v>
      </c>
      <c r="S203" s="33">
        <v>0</v>
      </c>
      <c r="T203" s="33">
        <v>314079.65</v>
      </c>
      <c r="U203" s="33">
        <v>705133.45</v>
      </c>
      <c r="V203" s="33">
        <v>608181.07</v>
      </c>
      <c r="W203" s="33">
        <v>130656.24</v>
      </c>
      <c r="X203" s="33">
        <v>300655.69</v>
      </c>
    </row>
    <row r="204" spans="1:24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258</v>
      </c>
      <c r="G204" s="56" t="s">
        <v>440</v>
      </c>
      <c r="H204" s="33">
        <v>25264181.57</v>
      </c>
      <c r="I204" s="33">
        <v>130248.25</v>
      </c>
      <c r="J204" s="33">
        <v>0</v>
      </c>
      <c r="K204" s="33">
        <v>685123.12</v>
      </c>
      <c r="L204" s="33">
        <v>43400</v>
      </c>
      <c r="M204" s="33">
        <v>1781502.37</v>
      </c>
      <c r="N204" s="33">
        <v>1953794</v>
      </c>
      <c r="O204" s="33">
        <v>258106.21</v>
      </c>
      <c r="P204" s="33">
        <v>10608394.28</v>
      </c>
      <c r="Q204" s="33">
        <v>124232.01</v>
      </c>
      <c r="R204" s="33">
        <v>5599229.07</v>
      </c>
      <c r="S204" s="33">
        <v>0</v>
      </c>
      <c r="T204" s="33">
        <v>789898</v>
      </c>
      <c r="U204" s="33">
        <v>2176985.42</v>
      </c>
      <c r="V204" s="33">
        <v>732223.34</v>
      </c>
      <c r="W204" s="33">
        <v>172005.85</v>
      </c>
      <c r="X204" s="33">
        <v>209039.65</v>
      </c>
    </row>
    <row r="205" spans="1:24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258</v>
      </c>
      <c r="G205" s="56" t="s">
        <v>441</v>
      </c>
      <c r="H205" s="33">
        <v>43494809.19</v>
      </c>
      <c r="I205" s="33">
        <v>306845.48</v>
      </c>
      <c r="J205" s="33">
        <v>0</v>
      </c>
      <c r="K205" s="33">
        <v>2466715.87</v>
      </c>
      <c r="L205" s="33">
        <v>0</v>
      </c>
      <c r="M205" s="33">
        <v>333506.35</v>
      </c>
      <c r="N205" s="33">
        <v>3483638.41</v>
      </c>
      <c r="O205" s="33">
        <v>119058.14</v>
      </c>
      <c r="P205" s="33">
        <v>14922727.77</v>
      </c>
      <c r="Q205" s="33">
        <v>135006.89</v>
      </c>
      <c r="R205" s="33">
        <v>15475954.71</v>
      </c>
      <c r="S205" s="33">
        <v>211998.46</v>
      </c>
      <c r="T205" s="33">
        <v>1110128.05</v>
      </c>
      <c r="U205" s="33">
        <v>2976755.29</v>
      </c>
      <c r="V205" s="33">
        <v>1248660.42</v>
      </c>
      <c r="W205" s="33">
        <v>368261.12</v>
      </c>
      <c r="X205" s="33">
        <v>335552.23</v>
      </c>
    </row>
    <row r="206" spans="1:24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258</v>
      </c>
      <c r="G206" s="56" t="s">
        <v>442</v>
      </c>
      <c r="H206" s="33">
        <v>12496821.57</v>
      </c>
      <c r="I206" s="33">
        <v>229719.4</v>
      </c>
      <c r="J206" s="33">
        <v>0</v>
      </c>
      <c r="K206" s="33">
        <v>159329.16</v>
      </c>
      <c r="L206" s="33">
        <v>0</v>
      </c>
      <c r="M206" s="33">
        <v>4109.42</v>
      </c>
      <c r="N206" s="33">
        <v>1389959.88</v>
      </c>
      <c r="O206" s="33">
        <v>99543.61</v>
      </c>
      <c r="P206" s="33">
        <v>4770329.07</v>
      </c>
      <c r="Q206" s="33">
        <v>44044.82</v>
      </c>
      <c r="R206" s="33">
        <v>4223201.13</v>
      </c>
      <c r="S206" s="33">
        <v>0</v>
      </c>
      <c r="T206" s="33">
        <v>33795.2</v>
      </c>
      <c r="U206" s="33">
        <v>895309.08</v>
      </c>
      <c r="V206" s="33">
        <v>423360</v>
      </c>
      <c r="W206" s="33">
        <v>82088.66</v>
      </c>
      <c r="X206" s="33">
        <v>142032.14</v>
      </c>
    </row>
    <row r="207" spans="1:24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258</v>
      </c>
      <c r="G207" s="56" t="s">
        <v>443</v>
      </c>
      <c r="H207" s="33">
        <v>35192437.56</v>
      </c>
      <c r="I207" s="33">
        <v>275029.57</v>
      </c>
      <c r="J207" s="33">
        <v>0</v>
      </c>
      <c r="K207" s="33">
        <v>767348.31</v>
      </c>
      <c r="L207" s="33">
        <v>0</v>
      </c>
      <c r="M207" s="33">
        <v>103033.86</v>
      </c>
      <c r="N207" s="33">
        <v>2862987.27</v>
      </c>
      <c r="O207" s="33">
        <v>120465.14</v>
      </c>
      <c r="P207" s="33">
        <v>13184285.37</v>
      </c>
      <c r="Q207" s="33">
        <v>167480.77</v>
      </c>
      <c r="R207" s="33">
        <v>13190065.92</v>
      </c>
      <c r="S207" s="33">
        <v>0</v>
      </c>
      <c r="T207" s="33">
        <v>680216.25</v>
      </c>
      <c r="U207" s="33">
        <v>2258393.13</v>
      </c>
      <c r="V207" s="33">
        <v>788540.31</v>
      </c>
      <c r="W207" s="33">
        <v>456732.05</v>
      </c>
      <c r="X207" s="33">
        <v>337859.61</v>
      </c>
    </row>
    <row r="208" spans="1:24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258</v>
      </c>
      <c r="G208" s="56" t="s">
        <v>444</v>
      </c>
      <c r="H208" s="33">
        <v>23479624.1</v>
      </c>
      <c r="I208" s="33">
        <v>619808.56</v>
      </c>
      <c r="J208" s="33">
        <v>0</v>
      </c>
      <c r="K208" s="33">
        <v>906513.61</v>
      </c>
      <c r="L208" s="33">
        <v>0</v>
      </c>
      <c r="M208" s="33">
        <v>0</v>
      </c>
      <c r="N208" s="33">
        <v>2349944.58</v>
      </c>
      <c r="O208" s="33">
        <v>214448.97</v>
      </c>
      <c r="P208" s="33">
        <v>7958598.18</v>
      </c>
      <c r="Q208" s="33">
        <v>123720.41</v>
      </c>
      <c r="R208" s="33">
        <v>7632571.52</v>
      </c>
      <c r="S208" s="33">
        <v>73800</v>
      </c>
      <c r="T208" s="33">
        <v>308949.94</v>
      </c>
      <c r="U208" s="33">
        <v>1585036.69</v>
      </c>
      <c r="V208" s="33">
        <v>1272944.26</v>
      </c>
      <c r="W208" s="33">
        <v>135000</v>
      </c>
      <c r="X208" s="33">
        <v>298287.38</v>
      </c>
    </row>
    <row r="209" spans="1:24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258</v>
      </c>
      <c r="G209" s="56" t="s">
        <v>445</v>
      </c>
      <c r="H209" s="33">
        <v>29633905.31</v>
      </c>
      <c r="I209" s="33">
        <v>214894.07</v>
      </c>
      <c r="J209" s="33">
        <v>0</v>
      </c>
      <c r="K209" s="33">
        <v>264207.44</v>
      </c>
      <c r="L209" s="33">
        <v>114342</v>
      </c>
      <c r="M209" s="33">
        <v>545996.99</v>
      </c>
      <c r="N209" s="33">
        <v>2318070.42</v>
      </c>
      <c r="O209" s="33">
        <v>180613.22</v>
      </c>
      <c r="P209" s="33">
        <v>10677648.04</v>
      </c>
      <c r="Q209" s="33">
        <v>144149.79</v>
      </c>
      <c r="R209" s="33">
        <v>9803631.04</v>
      </c>
      <c r="S209" s="33">
        <v>46710</v>
      </c>
      <c r="T209" s="33">
        <v>83753.39</v>
      </c>
      <c r="U209" s="33">
        <v>1640395.02</v>
      </c>
      <c r="V209" s="33">
        <v>1380353.7</v>
      </c>
      <c r="W209" s="33">
        <v>1864228.57</v>
      </c>
      <c r="X209" s="33">
        <v>354911.62</v>
      </c>
    </row>
    <row r="210" spans="1:24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258</v>
      </c>
      <c r="G210" s="56" t="s">
        <v>446</v>
      </c>
      <c r="H210" s="33">
        <v>46944667.84</v>
      </c>
      <c r="I210" s="33">
        <v>290568.85</v>
      </c>
      <c r="J210" s="33">
        <v>0</v>
      </c>
      <c r="K210" s="33">
        <v>1278081.33</v>
      </c>
      <c r="L210" s="33">
        <v>0</v>
      </c>
      <c r="M210" s="33">
        <v>596166.19</v>
      </c>
      <c r="N210" s="33">
        <v>3678902.86</v>
      </c>
      <c r="O210" s="33">
        <v>164059.4</v>
      </c>
      <c r="P210" s="33">
        <v>18635472.65</v>
      </c>
      <c r="Q210" s="33">
        <v>226784.47</v>
      </c>
      <c r="R210" s="33">
        <v>15584845.34</v>
      </c>
      <c r="S210" s="33">
        <v>0</v>
      </c>
      <c r="T210" s="33">
        <v>1541518.89</v>
      </c>
      <c r="U210" s="33">
        <v>2688995.19</v>
      </c>
      <c r="V210" s="33">
        <v>897983.33</v>
      </c>
      <c r="W210" s="33">
        <v>695754.81</v>
      </c>
      <c r="X210" s="33">
        <v>665534.53</v>
      </c>
    </row>
    <row r="211" spans="1:24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258</v>
      </c>
      <c r="G211" s="56" t="s">
        <v>447</v>
      </c>
      <c r="H211" s="33">
        <v>18598272.74</v>
      </c>
      <c r="I211" s="33">
        <v>446042.22</v>
      </c>
      <c r="J211" s="33">
        <v>258269.54</v>
      </c>
      <c r="K211" s="33">
        <v>1998732.99</v>
      </c>
      <c r="L211" s="33">
        <v>0</v>
      </c>
      <c r="M211" s="33">
        <v>79148.32</v>
      </c>
      <c r="N211" s="33">
        <v>1484668.55</v>
      </c>
      <c r="O211" s="33">
        <v>89568.98</v>
      </c>
      <c r="P211" s="33">
        <v>5274199.76</v>
      </c>
      <c r="Q211" s="33">
        <v>47840.34</v>
      </c>
      <c r="R211" s="33">
        <v>6720817.01</v>
      </c>
      <c r="S211" s="33">
        <v>80245.68</v>
      </c>
      <c r="T211" s="33">
        <v>295426.46</v>
      </c>
      <c r="U211" s="33">
        <v>923121.44</v>
      </c>
      <c r="V211" s="33">
        <v>599000</v>
      </c>
      <c r="W211" s="33">
        <v>88811.11</v>
      </c>
      <c r="X211" s="33">
        <v>212380.34</v>
      </c>
    </row>
    <row r="212" spans="1:24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258</v>
      </c>
      <c r="G212" s="56" t="s">
        <v>448</v>
      </c>
      <c r="H212" s="33">
        <v>24272519.11</v>
      </c>
      <c r="I212" s="33">
        <v>319954.57</v>
      </c>
      <c r="J212" s="33">
        <v>104766.31</v>
      </c>
      <c r="K212" s="33">
        <v>1009507.98</v>
      </c>
      <c r="L212" s="33">
        <v>108840.4</v>
      </c>
      <c r="M212" s="33">
        <v>69849.21</v>
      </c>
      <c r="N212" s="33">
        <v>2938240.16</v>
      </c>
      <c r="O212" s="33">
        <v>188387.11</v>
      </c>
      <c r="P212" s="33">
        <v>8746420.19</v>
      </c>
      <c r="Q212" s="33">
        <v>139083.8</v>
      </c>
      <c r="R212" s="33">
        <v>8213903.91</v>
      </c>
      <c r="S212" s="33">
        <v>22686</v>
      </c>
      <c r="T212" s="33">
        <v>255530.94</v>
      </c>
      <c r="U212" s="33">
        <v>1144261.2</v>
      </c>
      <c r="V212" s="33">
        <v>786823.99</v>
      </c>
      <c r="W212" s="33">
        <v>142951.87</v>
      </c>
      <c r="X212" s="33">
        <v>81311.47</v>
      </c>
    </row>
    <row r="213" spans="1:24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258</v>
      </c>
      <c r="G213" s="56" t="s">
        <v>449</v>
      </c>
      <c r="H213" s="33">
        <v>16734085.96</v>
      </c>
      <c r="I213" s="33">
        <v>386642.12</v>
      </c>
      <c r="J213" s="33">
        <v>0</v>
      </c>
      <c r="K213" s="33">
        <v>320466.2</v>
      </c>
      <c r="L213" s="33">
        <v>0</v>
      </c>
      <c r="M213" s="33">
        <v>341806.64</v>
      </c>
      <c r="N213" s="33">
        <v>1632158.26</v>
      </c>
      <c r="O213" s="33">
        <v>126647.67</v>
      </c>
      <c r="P213" s="33">
        <v>6515454.49</v>
      </c>
      <c r="Q213" s="33">
        <v>97680.47</v>
      </c>
      <c r="R213" s="33">
        <v>5564692.66</v>
      </c>
      <c r="S213" s="33">
        <v>0</v>
      </c>
      <c r="T213" s="33">
        <v>91331.76</v>
      </c>
      <c r="U213" s="33">
        <v>715411.44</v>
      </c>
      <c r="V213" s="33">
        <v>587902.45</v>
      </c>
      <c r="W213" s="33">
        <v>148133.74</v>
      </c>
      <c r="X213" s="33">
        <v>205758.06</v>
      </c>
    </row>
    <row r="214" spans="1:24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258</v>
      </c>
      <c r="G214" s="56" t="s">
        <v>450</v>
      </c>
      <c r="H214" s="33">
        <v>14788317.14</v>
      </c>
      <c r="I214" s="33">
        <v>466485.09</v>
      </c>
      <c r="J214" s="33">
        <v>51809.6</v>
      </c>
      <c r="K214" s="33">
        <v>103845.56</v>
      </c>
      <c r="L214" s="33">
        <v>8343.7</v>
      </c>
      <c r="M214" s="33">
        <v>55430.28</v>
      </c>
      <c r="N214" s="33">
        <v>1978949.16</v>
      </c>
      <c r="O214" s="33">
        <v>110529.14</v>
      </c>
      <c r="P214" s="33">
        <v>5998346.11</v>
      </c>
      <c r="Q214" s="33">
        <v>16755.45</v>
      </c>
      <c r="R214" s="33">
        <v>4514010.52</v>
      </c>
      <c r="S214" s="33">
        <v>0</v>
      </c>
      <c r="T214" s="33">
        <v>70728.4</v>
      </c>
      <c r="U214" s="33">
        <v>848365.89</v>
      </c>
      <c r="V214" s="33">
        <v>243415.95</v>
      </c>
      <c r="W214" s="33">
        <v>119417.63</v>
      </c>
      <c r="X214" s="33">
        <v>201884.66</v>
      </c>
    </row>
    <row r="215" spans="1:24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258</v>
      </c>
      <c r="G215" s="56" t="s">
        <v>451</v>
      </c>
      <c r="H215" s="33">
        <v>20853543.65</v>
      </c>
      <c r="I215" s="33">
        <v>522843.31</v>
      </c>
      <c r="J215" s="33">
        <v>0</v>
      </c>
      <c r="K215" s="33">
        <v>446498.22</v>
      </c>
      <c r="L215" s="33">
        <v>0</v>
      </c>
      <c r="M215" s="33">
        <v>70680.54</v>
      </c>
      <c r="N215" s="33">
        <v>2363793.8</v>
      </c>
      <c r="O215" s="33">
        <v>143631.98</v>
      </c>
      <c r="P215" s="33">
        <v>8160283.85</v>
      </c>
      <c r="Q215" s="33">
        <v>65443.35</v>
      </c>
      <c r="R215" s="33">
        <v>7122591.69</v>
      </c>
      <c r="S215" s="33">
        <v>11200</v>
      </c>
      <c r="T215" s="33">
        <v>206209.88</v>
      </c>
      <c r="U215" s="33">
        <v>661104.56</v>
      </c>
      <c r="V215" s="33">
        <v>720557.39</v>
      </c>
      <c r="W215" s="33">
        <v>158913.86</v>
      </c>
      <c r="X215" s="33">
        <v>199791.22</v>
      </c>
    </row>
    <row r="216" spans="1:24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258</v>
      </c>
      <c r="G216" s="56" t="s">
        <v>452</v>
      </c>
      <c r="H216" s="33">
        <v>17131617.25</v>
      </c>
      <c r="I216" s="33">
        <v>52646.76</v>
      </c>
      <c r="J216" s="33">
        <v>0</v>
      </c>
      <c r="K216" s="33">
        <v>1313735.69</v>
      </c>
      <c r="L216" s="33">
        <v>75726.43</v>
      </c>
      <c r="M216" s="33">
        <v>162616.66</v>
      </c>
      <c r="N216" s="33">
        <v>2076242.88</v>
      </c>
      <c r="O216" s="33">
        <v>318054.45</v>
      </c>
      <c r="P216" s="33">
        <v>5030212.09</v>
      </c>
      <c r="Q216" s="33">
        <v>65591.02</v>
      </c>
      <c r="R216" s="33">
        <v>4745674.68</v>
      </c>
      <c r="S216" s="33">
        <v>39437.25</v>
      </c>
      <c r="T216" s="33">
        <v>287239.77</v>
      </c>
      <c r="U216" s="33">
        <v>1601970.22</v>
      </c>
      <c r="V216" s="33">
        <v>863754.99</v>
      </c>
      <c r="W216" s="33">
        <v>177788.86</v>
      </c>
      <c r="X216" s="33">
        <v>320925.5</v>
      </c>
    </row>
    <row r="217" spans="1:24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453</v>
      </c>
      <c r="G217" s="56" t="s">
        <v>454</v>
      </c>
      <c r="H217" s="33">
        <v>186991880.49</v>
      </c>
      <c r="I217" s="33">
        <v>9513.57</v>
      </c>
      <c r="J217" s="33">
        <v>0</v>
      </c>
      <c r="K217" s="33">
        <v>11253597.66</v>
      </c>
      <c r="L217" s="33">
        <v>11000</v>
      </c>
      <c r="M217" s="33">
        <v>2081552.57</v>
      </c>
      <c r="N217" s="33">
        <v>11757199.87</v>
      </c>
      <c r="O217" s="33">
        <v>9499491.14</v>
      </c>
      <c r="P217" s="33">
        <v>86628186.77</v>
      </c>
      <c r="Q217" s="33">
        <v>659847.07</v>
      </c>
      <c r="R217" s="33">
        <v>40212323.62</v>
      </c>
      <c r="S217" s="33">
        <v>2290300.15</v>
      </c>
      <c r="T217" s="33">
        <v>4275479.91</v>
      </c>
      <c r="U217" s="33">
        <v>9495390.57</v>
      </c>
      <c r="V217" s="33">
        <v>5646301.06</v>
      </c>
      <c r="W217" s="33">
        <v>1172585.4</v>
      </c>
      <c r="X217" s="33">
        <v>1999111.13</v>
      </c>
    </row>
    <row r="218" spans="1:24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453</v>
      </c>
      <c r="G218" s="56" t="s">
        <v>455</v>
      </c>
      <c r="H218" s="33">
        <v>227013036.79</v>
      </c>
      <c r="I218" s="33">
        <v>8413.32</v>
      </c>
      <c r="J218" s="33">
        <v>0</v>
      </c>
      <c r="K218" s="33">
        <v>14218484.4</v>
      </c>
      <c r="L218" s="33">
        <v>14700</v>
      </c>
      <c r="M218" s="33">
        <v>2769260.11</v>
      </c>
      <c r="N218" s="33">
        <v>12119369.62</v>
      </c>
      <c r="O218" s="33">
        <v>6022467.78</v>
      </c>
      <c r="P218" s="33">
        <v>96877796.63</v>
      </c>
      <c r="Q218" s="33">
        <v>1671912.28</v>
      </c>
      <c r="R218" s="33">
        <v>45983361.55</v>
      </c>
      <c r="S218" s="33">
        <v>2604672.35</v>
      </c>
      <c r="T218" s="33">
        <v>13433205.69</v>
      </c>
      <c r="U218" s="33">
        <v>15834370.34</v>
      </c>
      <c r="V218" s="33">
        <v>5304938.37</v>
      </c>
      <c r="W218" s="33">
        <v>3435601.64</v>
      </c>
      <c r="X218" s="33">
        <v>6714482.71</v>
      </c>
    </row>
    <row r="219" spans="1:24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453</v>
      </c>
      <c r="G219" s="56" t="s">
        <v>456</v>
      </c>
      <c r="H219" s="33">
        <v>1383708357.37</v>
      </c>
      <c r="I219" s="33">
        <v>35565.35</v>
      </c>
      <c r="J219" s="33">
        <v>0</v>
      </c>
      <c r="K219" s="33">
        <v>257577516.04</v>
      </c>
      <c r="L219" s="33">
        <v>6801332.31</v>
      </c>
      <c r="M219" s="33">
        <v>24872889.5</v>
      </c>
      <c r="N219" s="33">
        <v>86380579.85</v>
      </c>
      <c r="O219" s="33">
        <v>24311463.61</v>
      </c>
      <c r="P219" s="33">
        <v>439463593.39</v>
      </c>
      <c r="Q219" s="33">
        <v>12550829.24</v>
      </c>
      <c r="R219" s="33">
        <v>263251891.9</v>
      </c>
      <c r="S219" s="33">
        <v>18684766.4</v>
      </c>
      <c r="T219" s="33">
        <v>51032674.71</v>
      </c>
      <c r="U219" s="33">
        <v>75199606.39</v>
      </c>
      <c r="V219" s="33">
        <v>60445069.69</v>
      </c>
      <c r="W219" s="33">
        <v>31805594.4</v>
      </c>
      <c r="X219" s="33">
        <v>31294984.59</v>
      </c>
    </row>
    <row r="220" spans="1:24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453</v>
      </c>
      <c r="G220" s="56" t="s">
        <v>457</v>
      </c>
      <c r="H220" s="33">
        <v>249417715.87</v>
      </c>
      <c r="I220" s="33">
        <v>12351.45</v>
      </c>
      <c r="J220" s="33">
        <v>0</v>
      </c>
      <c r="K220" s="33">
        <v>12168351.04</v>
      </c>
      <c r="L220" s="33">
        <v>701673.31</v>
      </c>
      <c r="M220" s="33">
        <v>2901510.21</v>
      </c>
      <c r="N220" s="33">
        <v>13379900.07</v>
      </c>
      <c r="O220" s="33">
        <v>8271110.1</v>
      </c>
      <c r="P220" s="33">
        <v>107175253.01</v>
      </c>
      <c r="Q220" s="33">
        <v>6204789.86</v>
      </c>
      <c r="R220" s="33">
        <v>50377872</v>
      </c>
      <c r="S220" s="33">
        <v>5266240.41</v>
      </c>
      <c r="T220" s="33">
        <v>10524576.79</v>
      </c>
      <c r="U220" s="33">
        <v>11787512.11</v>
      </c>
      <c r="V220" s="33">
        <v>9418263.2</v>
      </c>
      <c r="W220" s="33">
        <v>6237320.41</v>
      </c>
      <c r="X220" s="33">
        <v>4990991.9</v>
      </c>
    </row>
    <row r="221" spans="1:24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458</v>
      </c>
      <c r="G221" s="56" t="s">
        <v>459</v>
      </c>
      <c r="H221" s="33">
        <v>56582647.1</v>
      </c>
      <c r="I221" s="33">
        <v>0</v>
      </c>
      <c r="J221" s="33">
        <v>0</v>
      </c>
      <c r="K221" s="33">
        <v>5455381.27</v>
      </c>
      <c r="L221" s="33">
        <v>52950.97</v>
      </c>
      <c r="M221" s="33">
        <v>147291.34</v>
      </c>
      <c r="N221" s="33">
        <v>7627064.54</v>
      </c>
      <c r="O221" s="33">
        <v>36888.47</v>
      </c>
      <c r="P221" s="33">
        <v>14463709.98</v>
      </c>
      <c r="Q221" s="33">
        <v>4620579.72</v>
      </c>
      <c r="R221" s="33">
        <v>15866495.79</v>
      </c>
      <c r="S221" s="33">
        <v>3249705.03</v>
      </c>
      <c r="T221" s="33">
        <v>2934665.99</v>
      </c>
      <c r="U221" s="33">
        <v>0</v>
      </c>
      <c r="V221" s="33">
        <v>451991.49</v>
      </c>
      <c r="W221" s="33">
        <v>86768.22</v>
      </c>
      <c r="X221" s="33">
        <v>1589154.29</v>
      </c>
    </row>
    <row r="222" spans="1:24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458</v>
      </c>
      <c r="G222" s="56" t="s">
        <v>460</v>
      </c>
      <c r="H222" s="33">
        <v>64039525.01</v>
      </c>
      <c r="I222" s="33">
        <v>0</v>
      </c>
      <c r="J222" s="33">
        <v>0</v>
      </c>
      <c r="K222" s="33">
        <v>5982180.01</v>
      </c>
      <c r="L222" s="33">
        <v>15811.8</v>
      </c>
      <c r="M222" s="33">
        <v>336124.06</v>
      </c>
      <c r="N222" s="33">
        <v>7694947.37</v>
      </c>
      <c r="O222" s="33">
        <v>3274496.15</v>
      </c>
      <c r="P222" s="33">
        <v>24485821.51</v>
      </c>
      <c r="Q222" s="33">
        <v>1533685.3</v>
      </c>
      <c r="R222" s="33">
        <v>11013784.01</v>
      </c>
      <c r="S222" s="33">
        <v>2711249.17</v>
      </c>
      <c r="T222" s="33">
        <v>3947964.2</v>
      </c>
      <c r="U222" s="33">
        <v>171313.13</v>
      </c>
      <c r="V222" s="33">
        <v>665991.57</v>
      </c>
      <c r="W222" s="33">
        <v>63305.24</v>
      </c>
      <c r="X222" s="33">
        <v>2142851.49</v>
      </c>
    </row>
    <row r="223" spans="1:24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458</v>
      </c>
      <c r="G223" s="56" t="s">
        <v>461</v>
      </c>
      <c r="H223" s="33">
        <v>46576116.4</v>
      </c>
      <c r="I223" s="33">
        <v>523488.41</v>
      </c>
      <c r="J223" s="33">
        <v>0</v>
      </c>
      <c r="K223" s="33">
        <v>11512965.67</v>
      </c>
      <c r="L223" s="33">
        <v>3949.66</v>
      </c>
      <c r="M223" s="33">
        <v>123334.73</v>
      </c>
      <c r="N223" s="33">
        <v>6155126</v>
      </c>
      <c r="O223" s="33">
        <v>0</v>
      </c>
      <c r="P223" s="33">
        <v>3648856.85</v>
      </c>
      <c r="Q223" s="33">
        <v>3788291.38</v>
      </c>
      <c r="R223" s="33">
        <v>11956178.42</v>
      </c>
      <c r="S223" s="33">
        <v>2563034.55</v>
      </c>
      <c r="T223" s="33">
        <v>4747797.48</v>
      </c>
      <c r="U223" s="33">
        <v>8637.57</v>
      </c>
      <c r="V223" s="33">
        <v>189394.4</v>
      </c>
      <c r="W223" s="33">
        <v>42829.9</v>
      </c>
      <c r="X223" s="33">
        <v>1312231.38</v>
      </c>
    </row>
    <row r="224" spans="1:24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458</v>
      </c>
      <c r="G224" s="56" t="s">
        <v>462</v>
      </c>
      <c r="H224" s="33">
        <v>38553851.65</v>
      </c>
      <c r="I224" s="33">
        <v>700</v>
      </c>
      <c r="J224" s="33">
        <v>0</v>
      </c>
      <c r="K224" s="33">
        <v>5825363.34</v>
      </c>
      <c r="L224" s="33">
        <v>7445.43</v>
      </c>
      <c r="M224" s="33">
        <v>147785.02</v>
      </c>
      <c r="N224" s="33">
        <v>3942987.14</v>
      </c>
      <c r="O224" s="33">
        <v>2965285.87</v>
      </c>
      <c r="P224" s="33">
        <v>14001606.3</v>
      </c>
      <c r="Q224" s="33">
        <v>2167911.43</v>
      </c>
      <c r="R224" s="33">
        <v>2880252.19</v>
      </c>
      <c r="S224" s="33">
        <v>1329831.19</v>
      </c>
      <c r="T224" s="33">
        <v>3048170.67</v>
      </c>
      <c r="U224" s="33">
        <v>15764.02</v>
      </c>
      <c r="V224" s="33">
        <v>695319.18</v>
      </c>
      <c r="W224" s="33">
        <v>25201.33</v>
      </c>
      <c r="X224" s="33">
        <v>1500228.54</v>
      </c>
    </row>
    <row r="225" spans="1:24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458</v>
      </c>
      <c r="G225" s="56" t="s">
        <v>463</v>
      </c>
      <c r="H225" s="33">
        <v>30313174.31</v>
      </c>
      <c r="I225" s="33">
        <v>0</v>
      </c>
      <c r="J225" s="33">
        <v>0</v>
      </c>
      <c r="K225" s="33">
        <v>3561313.86</v>
      </c>
      <c r="L225" s="33">
        <v>0</v>
      </c>
      <c r="M225" s="33">
        <v>193589.64</v>
      </c>
      <c r="N225" s="33">
        <v>2967167.31</v>
      </c>
      <c r="O225" s="33">
        <v>2823242.71</v>
      </c>
      <c r="P225" s="33">
        <v>8119950.58</v>
      </c>
      <c r="Q225" s="33">
        <v>2732285.22</v>
      </c>
      <c r="R225" s="33">
        <v>5482916.73</v>
      </c>
      <c r="S225" s="33">
        <v>1139834.92</v>
      </c>
      <c r="T225" s="33">
        <v>1713959.18</v>
      </c>
      <c r="U225" s="33">
        <v>55470.23</v>
      </c>
      <c r="V225" s="33">
        <v>55635.69</v>
      </c>
      <c r="W225" s="33">
        <v>31566.1</v>
      </c>
      <c r="X225" s="33">
        <v>1436242.14</v>
      </c>
    </row>
    <row r="226" spans="1:24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458</v>
      </c>
      <c r="G226" s="56" t="s">
        <v>464</v>
      </c>
      <c r="H226" s="33">
        <v>48904104.73</v>
      </c>
      <c r="I226" s="33">
        <v>65987</v>
      </c>
      <c r="J226" s="33">
        <v>0</v>
      </c>
      <c r="K226" s="33">
        <v>4532762.98</v>
      </c>
      <c r="L226" s="33">
        <v>0</v>
      </c>
      <c r="M226" s="33">
        <v>52416.29</v>
      </c>
      <c r="N226" s="33">
        <v>4069354.22</v>
      </c>
      <c r="O226" s="33">
        <v>2692427.58</v>
      </c>
      <c r="P226" s="33">
        <v>13454311.22</v>
      </c>
      <c r="Q226" s="33">
        <v>1941158.91</v>
      </c>
      <c r="R226" s="33">
        <v>16232016.4</v>
      </c>
      <c r="S226" s="33">
        <v>1503383.11</v>
      </c>
      <c r="T226" s="33">
        <v>2707059.08</v>
      </c>
      <c r="U226" s="33">
        <v>0</v>
      </c>
      <c r="V226" s="33">
        <v>557387.38</v>
      </c>
      <c r="W226" s="33">
        <v>36605.44</v>
      </c>
      <c r="X226" s="33">
        <v>1059235.12</v>
      </c>
    </row>
    <row r="227" spans="1:24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458</v>
      </c>
      <c r="G227" s="56" t="s">
        <v>465</v>
      </c>
      <c r="H227" s="33">
        <v>64293295.13</v>
      </c>
      <c r="I227" s="33">
        <v>0</v>
      </c>
      <c r="J227" s="33">
        <v>0</v>
      </c>
      <c r="K227" s="33">
        <v>5309477.23</v>
      </c>
      <c r="L227" s="33">
        <v>9894.54</v>
      </c>
      <c r="M227" s="33">
        <v>95277.83</v>
      </c>
      <c r="N227" s="33">
        <v>6457021.62</v>
      </c>
      <c r="O227" s="33">
        <v>3179756.3</v>
      </c>
      <c r="P227" s="33">
        <v>24114860.52</v>
      </c>
      <c r="Q227" s="33">
        <v>2876291.61</v>
      </c>
      <c r="R227" s="33">
        <v>15177410.77</v>
      </c>
      <c r="S227" s="33">
        <v>1826955.31</v>
      </c>
      <c r="T227" s="33">
        <v>3763836</v>
      </c>
      <c r="U227" s="33">
        <v>18876.52</v>
      </c>
      <c r="V227" s="33">
        <v>130321.95</v>
      </c>
      <c r="W227" s="33">
        <v>145131.75</v>
      </c>
      <c r="X227" s="33">
        <v>1188183.18</v>
      </c>
    </row>
    <row r="228" spans="1:24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458</v>
      </c>
      <c r="G228" s="56" t="s">
        <v>466</v>
      </c>
      <c r="H228" s="33">
        <v>45659382.68</v>
      </c>
      <c r="I228" s="33">
        <v>19734.43</v>
      </c>
      <c r="J228" s="33">
        <v>83601.22</v>
      </c>
      <c r="K228" s="33">
        <v>2230617.71</v>
      </c>
      <c r="L228" s="33">
        <v>0</v>
      </c>
      <c r="M228" s="33">
        <v>71716.36</v>
      </c>
      <c r="N228" s="33">
        <v>6074252.29</v>
      </c>
      <c r="O228" s="33">
        <v>3173270.13</v>
      </c>
      <c r="P228" s="33">
        <v>13961906.21</v>
      </c>
      <c r="Q228" s="33">
        <v>2217962.39</v>
      </c>
      <c r="R228" s="33">
        <v>7920760.41</v>
      </c>
      <c r="S228" s="33">
        <v>2726584.29</v>
      </c>
      <c r="T228" s="33">
        <v>5003337.92</v>
      </c>
      <c r="U228" s="33">
        <v>0</v>
      </c>
      <c r="V228" s="33">
        <v>65513.63</v>
      </c>
      <c r="W228" s="33">
        <v>32000</v>
      </c>
      <c r="X228" s="33">
        <v>2078125.69</v>
      </c>
    </row>
    <row r="229" spans="1:24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458</v>
      </c>
      <c r="G229" s="56" t="s">
        <v>467</v>
      </c>
      <c r="H229" s="33">
        <v>73628911.96</v>
      </c>
      <c r="I229" s="33">
        <v>0</v>
      </c>
      <c r="J229" s="33">
        <v>0</v>
      </c>
      <c r="K229" s="33">
        <v>9990120.82</v>
      </c>
      <c r="L229" s="33">
        <v>0</v>
      </c>
      <c r="M229" s="33">
        <v>1241960.68</v>
      </c>
      <c r="N229" s="33">
        <v>11556331.78</v>
      </c>
      <c r="O229" s="33">
        <v>30999.8</v>
      </c>
      <c r="P229" s="33">
        <v>23973655.65</v>
      </c>
      <c r="Q229" s="33">
        <v>2912425.65</v>
      </c>
      <c r="R229" s="33">
        <v>13542110.49</v>
      </c>
      <c r="S229" s="33">
        <v>2352586.04</v>
      </c>
      <c r="T229" s="33">
        <v>5388355.13</v>
      </c>
      <c r="U229" s="33">
        <v>9262.47</v>
      </c>
      <c r="V229" s="33">
        <v>248920.17</v>
      </c>
      <c r="W229" s="33">
        <v>56843.46</v>
      </c>
      <c r="X229" s="33">
        <v>2325339.82</v>
      </c>
    </row>
    <row r="230" spans="1:24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458</v>
      </c>
      <c r="G230" s="56" t="s">
        <v>468</v>
      </c>
      <c r="H230" s="33">
        <v>35748249.79</v>
      </c>
      <c r="I230" s="33">
        <v>0</v>
      </c>
      <c r="J230" s="33">
        <v>0</v>
      </c>
      <c r="K230" s="33">
        <v>3586500.22</v>
      </c>
      <c r="L230" s="33">
        <v>4990.75</v>
      </c>
      <c r="M230" s="33">
        <v>314219.69</v>
      </c>
      <c r="N230" s="33">
        <v>4405700.92</v>
      </c>
      <c r="O230" s="33">
        <v>2601233.05</v>
      </c>
      <c r="P230" s="33">
        <v>12300416.43</v>
      </c>
      <c r="Q230" s="33">
        <v>918931.23</v>
      </c>
      <c r="R230" s="33">
        <v>3300879.99</v>
      </c>
      <c r="S230" s="33">
        <v>1604644.51</v>
      </c>
      <c r="T230" s="33">
        <v>5030634.77</v>
      </c>
      <c r="U230" s="33">
        <v>0</v>
      </c>
      <c r="V230" s="33">
        <v>261788.14</v>
      </c>
      <c r="W230" s="33">
        <v>324902.47</v>
      </c>
      <c r="X230" s="33">
        <v>1093407.62</v>
      </c>
    </row>
    <row r="231" spans="1:24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458</v>
      </c>
      <c r="G231" s="56" t="s">
        <v>469</v>
      </c>
      <c r="H231" s="33">
        <v>67288431.23</v>
      </c>
      <c r="I231" s="33">
        <v>0</v>
      </c>
      <c r="J231" s="33">
        <v>0</v>
      </c>
      <c r="K231" s="33">
        <v>8026749.08</v>
      </c>
      <c r="L231" s="33">
        <v>8000</v>
      </c>
      <c r="M231" s="33">
        <v>2702829.94</v>
      </c>
      <c r="N231" s="33">
        <v>6579201.75</v>
      </c>
      <c r="O231" s="33">
        <v>3096430.11</v>
      </c>
      <c r="P231" s="33">
        <v>25532967.83</v>
      </c>
      <c r="Q231" s="33">
        <v>1887882.97</v>
      </c>
      <c r="R231" s="33">
        <v>8592894.21</v>
      </c>
      <c r="S231" s="33">
        <v>2252071.45</v>
      </c>
      <c r="T231" s="33">
        <v>5078342.12</v>
      </c>
      <c r="U231" s="33">
        <v>9077.03</v>
      </c>
      <c r="V231" s="33">
        <v>917457.23</v>
      </c>
      <c r="W231" s="33">
        <v>64746.03</v>
      </c>
      <c r="X231" s="33">
        <v>2539781.48</v>
      </c>
    </row>
    <row r="232" spans="1:24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458</v>
      </c>
      <c r="G232" s="56" t="s">
        <v>470</v>
      </c>
      <c r="H232" s="33">
        <v>29868978.65</v>
      </c>
      <c r="I232" s="33">
        <v>0</v>
      </c>
      <c r="J232" s="33">
        <v>0</v>
      </c>
      <c r="K232" s="33">
        <v>2000127.86</v>
      </c>
      <c r="L232" s="33">
        <v>201925.51</v>
      </c>
      <c r="M232" s="33">
        <v>1816509.65</v>
      </c>
      <c r="N232" s="33">
        <v>3832715.44</v>
      </c>
      <c r="O232" s="33">
        <v>3123199.59</v>
      </c>
      <c r="P232" s="33">
        <v>9279460.2</v>
      </c>
      <c r="Q232" s="33">
        <v>1491269.16</v>
      </c>
      <c r="R232" s="33">
        <v>2731026.89</v>
      </c>
      <c r="S232" s="33">
        <v>1200078.9</v>
      </c>
      <c r="T232" s="33">
        <v>2886939.12</v>
      </c>
      <c r="U232" s="33">
        <v>5703.93</v>
      </c>
      <c r="V232" s="33">
        <v>242765.27</v>
      </c>
      <c r="W232" s="33">
        <v>45314.97</v>
      </c>
      <c r="X232" s="33">
        <v>1011942.16</v>
      </c>
    </row>
    <row r="233" spans="1:24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458</v>
      </c>
      <c r="G233" s="56" t="s">
        <v>471</v>
      </c>
      <c r="H233" s="33">
        <v>23679303.78</v>
      </c>
      <c r="I233" s="33">
        <v>0</v>
      </c>
      <c r="J233" s="33">
        <v>0</v>
      </c>
      <c r="K233" s="33">
        <v>5086929.19</v>
      </c>
      <c r="L233" s="33">
        <v>0</v>
      </c>
      <c r="M233" s="33">
        <v>30183.84</v>
      </c>
      <c r="N233" s="33">
        <v>2527357.11</v>
      </c>
      <c r="O233" s="33">
        <v>2651009.45</v>
      </c>
      <c r="P233" s="33">
        <v>5011797.24</v>
      </c>
      <c r="Q233" s="33">
        <v>1586419.61</v>
      </c>
      <c r="R233" s="33">
        <v>3263038.83</v>
      </c>
      <c r="S233" s="33">
        <v>913885.35</v>
      </c>
      <c r="T233" s="33">
        <v>797008.23</v>
      </c>
      <c r="U233" s="33">
        <v>1309.55</v>
      </c>
      <c r="V233" s="33">
        <v>155917</v>
      </c>
      <c r="W233" s="33">
        <v>18000</v>
      </c>
      <c r="X233" s="33">
        <v>1636448.38</v>
      </c>
    </row>
    <row r="234" spans="1:24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458</v>
      </c>
      <c r="G234" s="56" t="s">
        <v>472</v>
      </c>
      <c r="H234" s="33">
        <v>74896763.94</v>
      </c>
      <c r="I234" s="33">
        <v>0</v>
      </c>
      <c r="J234" s="33">
        <v>0</v>
      </c>
      <c r="K234" s="33">
        <v>6159705.68</v>
      </c>
      <c r="L234" s="33">
        <v>13279.36</v>
      </c>
      <c r="M234" s="33">
        <v>717030.45</v>
      </c>
      <c r="N234" s="33">
        <v>7534093.81</v>
      </c>
      <c r="O234" s="33">
        <v>4039240.06</v>
      </c>
      <c r="P234" s="33">
        <v>29792159.58</v>
      </c>
      <c r="Q234" s="33">
        <v>2424373.51</v>
      </c>
      <c r="R234" s="33">
        <v>5230542.08</v>
      </c>
      <c r="S234" s="33">
        <v>2239427.03</v>
      </c>
      <c r="T234" s="33">
        <v>14261710.08</v>
      </c>
      <c r="U234" s="33">
        <v>89274.16</v>
      </c>
      <c r="V234" s="33">
        <v>301843.44</v>
      </c>
      <c r="W234" s="33">
        <v>104747.47</v>
      </c>
      <c r="X234" s="33">
        <v>1989337.23</v>
      </c>
    </row>
    <row r="235" spans="1:24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458</v>
      </c>
      <c r="G235" s="56" t="s">
        <v>473</v>
      </c>
      <c r="H235" s="33">
        <v>35338147.42</v>
      </c>
      <c r="I235" s="33">
        <v>3075</v>
      </c>
      <c r="J235" s="33">
        <v>0</v>
      </c>
      <c r="K235" s="33">
        <v>4644047.1</v>
      </c>
      <c r="L235" s="33">
        <v>38722.55</v>
      </c>
      <c r="M235" s="33">
        <v>91251.02</v>
      </c>
      <c r="N235" s="33">
        <v>3891189.64</v>
      </c>
      <c r="O235" s="33">
        <v>2750386.9</v>
      </c>
      <c r="P235" s="33">
        <v>14130702.23</v>
      </c>
      <c r="Q235" s="33">
        <v>1471729.64</v>
      </c>
      <c r="R235" s="33">
        <v>2535646.34</v>
      </c>
      <c r="S235" s="33">
        <v>1693796.07</v>
      </c>
      <c r="T235" s="33">
        <v>2792463.9</v>
      </c>
      <c r="U235" s="33">
        <v>1542.3</v>
      </c>
      <c r="V235" s="33">
        <v>99430.7</v>
      </c>
      <c r="W235" s="33">
        <v>81709.48</v>
      </c>
      <c r="X235" s="33">
        <v>1112454.55</v>
      </c>
    </row>
    <row r="236" spans="1:24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458</v>
      </c>
      <c r="G236" s="56" t="s">
        <v>474</v>
      </c>
      <c r="H236" s="33">
        <v>38945424.2</v>
      </c>
      <c r="I236" s="33">
        <v>0</v>
      </c>
      <c r="J236" s="33">
        <v>0</v>
      </c>
      <c r="K236" s="33">
        <v>5489486.03</v>
      </c>
      <c r="L236" s="33">
        <v>0</v>
      </c>
      <c r="M236" s="33">
        <v>382036.47</v>
      </c>
      <c r="N236" s="33">
        <v>4285901.65</v>
      </c>
      <c r="O236" s="33">
        <v>3050088.24</v>
      </c>
      <c r="P236" s="33">
        <v>14577898.2</v>
      </c>
      <c r="Q236" s="33">
        <v>1206867</v>
      </c>
      <c r="R236" s="33">
        <v>4415768.68</v>
      </c>
      <c r="S236" s="33">
        <v>1280740.68</v>
      </c>
      <c r="T236" s="33">
        <v>2365292.32</v>
      </c>
      <c r="U236" s="33">
        <v>9506.64</v>
      </c>
      <c r="V236" s="33">
        <v>58935.57</v>
      </c>
      <c r="W236" s="33">
        <v>725359.4</v>
      </c>
      <c r="X236" s="33">
        <v>1097543.32</v>
      </c>
    </row>
    <row r="237" spans="1:24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458</v>
      </c>
      <c r="G237" s="56" t="s">
        <v>475</v>
      </c>
      <c r="H237" s="33">
        <v>42218633.42</v>
      </c>
      <c r="I237" s="33">
        <v>0</v>
      </c>
      <c r="J237" s="33">
        <v>0</v>
      </c>
      <c r="K237" s="33">
        <v>1869787.4</v>
      </c>
      <c r="L237" s="33">
        <v>0</v>
      </c>
      <c r="M237" s="33">
        <v>333607.31</v>
      </c>
      <c r="N237" s="33">
        <v>5417681.55</v>
      </c>
      <c r="O237" s="33">
        <v>3533091.81</v>
      </c>
      <c r="P237" s="33">
        <v>12607758.01</v>
      </c>
      <c r="Q237" s="33">
        <v>1728858.77</v>
      </c>
      <c r="R237" s="33">
        <v>10650513.05</v>
      </c>
      <c r="S237" s="33">
        <v>1772089.01</v>
      </c>
      <c r="T237" s="33">
        <v>3433823.5</v>
      </c>
      <c r="U237" s="33">
        <v>55138.48</v>
      </c>
      <c r="V237" s="33">
        <v>91289.17</v>
      </c>
      <c r="W237" s="33">
        <v>54373.59</v>
      </c>
      <c r="X237" s="33">
        <v>670621.77</v>
      </c>
    </row>
    <row r="238" spans="1:24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458</v>
      </c>
      <c r="G238" s="56" t="s">
        <v>476</v>
      </c>
      <c r="H238" s="33">
        <v>49530422.89</v>
      </c>
      <c r="I238" s="33">
        <v>27166.8</v>
      </c>
      <c r="J238" s="33">
        <v>0</v>
      </c>
      <c r="K238" s="33">
        <v>4827973.78</v>
      </c>
      <c r="L238" s="33">
        <v>0</v>
      </c>
      <c r="M238" s="33">
        <v>67766.55</v>
      </c>
      <c r="N238" s="33">
        <v>5988491.94</v>
      </c>
      <c r="O238" s="33">
        <v>3020357.95</v>
      </c>
      <c r="P238" s="33">
        <v>16885784.96</v>
      </c>
      <c r="Q238" s="33">
        <v>1902730.42</v>
      </c>
      <c r="R238" s="33">
        <v>5878463.01</v>
      </c>
      <c r="S238" s="33">
        <v>2174183.38</v>
      </c>
      <c r="T238" s="33">
        <v>5659519.89</v>
      </c>
      <c r="U238" s="33">
        <v>4033</v>
      </c>
      <c r="V238" s="33">
        <v>661585.07</v>
      </c>
      <c r="W238" s="33">
        <v>43616.55</v>
      </c>
      <c r="X238" s="33">
        <v>2388749.59</v>
      </c>
    </row>
    <row r="239" spans="1:24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458</v>
      </c>
      <c r="G239" s="56" t="s">
        <v>477</v>
      </c>
      <c r="H239" s="33">
        <v>33071959.39</v>
      </c>
      <c r="I239" s="33">
        <v>1599</v>
      </c>
      <c r="J239" s="33">
        <v>0</v>
      </c>
      <c r="K239" s="33">
        <v>1783142.77</v>
      </c>
      <c r="L239" s="33">
        <v>20660.7</v>
      </c>
      <c r="M239" s="33">
        <v>732517.08</v>
      </c>
      <c r="N239" s="33">
        <v>3200178.73</v>
      </c>
      <c r="O239" s="33">
        <v>2559763.04</v>
      </c>
      <c r="P239" s="33">
        <v>8304391.15</v>
      </c>
      <c r="Q239" s="33">
        <v>2240518.03</v>
      </c>
      <c r="R239" s="33">
        <v>6870317.44</v>
      </c>
      <c r="S239" s="33">
        <v>1320742.02</v>
      </c>
      <c r="T239" s="33">
        <v>3711816.21</v>
      </c>
      <c r="U239" s="33">
        <v>0</v>
      </c>
      <c r="V239" s="33">
        <v>701281.5</v>
      </c>
      <c r="W239" s="33">
        <v>56950.95</v>
      </c>
      <c r="X239" s="33">
        <v>1568080.77</v>
      </c>
    </row>
    <row r="240" spans="1:24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458</v>
      </c>
      <c r="G240" s="56" t="s">
        <v>478</v>
      </c>
      <c r="H240" s="33">
        <v>35786129.25</v>
      </c>
      <c r="I240" s="33">
        <v>0</v>
      </c>
      <c r="J240" s="33">
        <v>0</v>
      </c>
      <c r="K240" s="33">
        <v>4038438.35</v>
      </c>
      <c r="L240" s="33">
        <v>29640.5</v>
      </c>
      <c r="M240" s="33">
        <v>424244.24</v>
      </c>
      <c r="N240" s="33">
        <v>6051108.54</v>
      </c>
      <c r="O240" s="33">
        <v>8000</v>
      </c>
      <c r="P240" s="33">
        <v>3840784.83</v>
      </c>
      <c r="Q240" s="33">
        <v>228207.8</v>
      </c>
      <c r="R240" s="33">
        <v>14539785.03</v>
      </c>
      <c r="S240" s="33">
        <v>3411885.9</v>
      </c>
      <c r="T240" s="33">
        <v>1506715.31</v>
      </c>
      <c r="U240" s="33">
        <v>175749.4</v>
      </c>
      <c r="V240" s="33">
        <v>174438.74</v>
      </c>
      <c r="W240" s="33">
        <v>89200.02</v>
      </c>
      <c r="X240" s="33">
        <v>1267930.59</v>
      </c>
    </row>
    <row r="241" spans="1:24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479</v>
      </c>
      <c r="G241" s="56" t="s">
        <v>480</v>
      </c>
      <c r="H241" s="33">
        <v>447497338.36</v>
      </c>
      <c r="I241" s="33">
        <v>24825181.26</v>
      </c>
      <c r="J241" s="33">
        <v>0</v>
      </c>
      <c r="K241" s="33">
        <v>134372950.43</v>
      </c>
      <c r="L241" s="33">
        <v>166326.74</v>
      </c>
      <c r="M241" s="33">
        <v>3478138.03</v>
      </c>
      <c r="N241" s="33">
        <v>67310725.98</v>
      </c>
      <c r="O241" s="33">
        <v>0</v>
      </c>
      <c r="P241" s="33">
        <v>30718088.87</v>
      </c>
      <c r="Q241" s="33">
        <v>42049137.87</v>
      </c>
      <c r="R241" s="33">
        <v>4029455.17</v>
      </c>
      <c r="S241" s="33">
        <v>13074211.68</v>
      </c>
      <c r="T241" s="33">
        <v>1663749.54</v>
      </c>
      <c r="U241" s="33">
        <v>901475.83</v>
      </c>
      <c r="V241" s="33">
        <v>49246290.57</v>
      </c>
      <c r="W241" s="33">
        <v>25370593.01</v>
      </c>
      <c r="X241" s="33">
        <v>50291013.38</v>
      </c>
    </row>
    <row r="242" spans="1:24" ht="12.75">
      <c r="A242" s="34">
        <v>6</v>
      </c>
      <c r="B242" s="34">
        <v>8</v>
      </c>
      <c r="C242" s="34">
        <v>1</v>
      </c>
      <c r="D242" s="35" t="s">
        <v>481</v>
      </c>
      <c r="E242" s="36">
        <v>271</v>
      </c>
      <c r="F242" s="31" t="s">
        <v>481</v>
      </c>
      <c r="G242" s="56" t="s">
        <v>482</v>
      </c>
      <c r="H242" s="33">
        <v>408729.18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340797.67</v>
      </c>
      <c r="V242" s="33">
        <v>0</v>
      </c>
      <c r="W242" s="33">
        <v>0</v>
      </c>
      <c r="X242" s="33">
        <v>67931.51</v>
      </c>
    </row>
    <row r="243" spans="1:24" ht="25.5">
      <c r="A243" s="34">
        <v>6</v>
      </c>
      <c r="B243" s="34">
        <v>19</v>
      </c>
      <c r="C243" s="34">
        <v>1</v>
      </c>
      <c r="D243" s="35" t="s">
        <v>481</v>
      </c>
      <c r="E243" s="36">
        <v>270</v>
      </c>
      <c r="F243" s="31" t="s">
        <v>481</v>
      </c>
      <c r="G243" s="56" t="s">
        <v>483</v>
      </c>
      <c r="H243" s="33">
        <v>2365562.78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2295032.97</v>
      </c>
      <c r="V243" s="33">
        <v>0</v>
      </c>
      <c r="W243" s="33">
        <v>0</v>
      </c>
      <c r="X243" s="33">
        <v>70529.81</v>
      </c>
    </row>
    <row r="244" spans="1:24" ht="12.75">
      <c r="A244" s="34">
        <v>6</v>
      </c>
      <c r="B244" s="34">
        <v>7</v>
      </c>
      <c r="C244" s="34">
        <v>1</v>
      </c>
      <c r="D244" s="35" t="s">
        <v>481</v>
      </c>
      <c r="E244" s="36">
        <v>187</v>
      </c>
      <c r="F244" s="31" t="s">
        <v>481</v>
      </c>
      <c r="G244" s="56" t="s">
        <v>484</v>
      </c>
      <c r="H244" s="33">
        <v>2108835.77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2108835.77</v>
      </c>
      <c r="V244" s="33">
        <v>0</v>
      </c>
      <c r="W244" s="33">
        <v>0</v>
      </c>
      <c r="X244" s="33">
        <v>0</v>
      </c>
    </row>
    <row r="245" spans="1:24" ht="12.75">
      <c r="A245" s="34">
        <v>6</v>
      </c>
      <c r="B245" s="34">
        <v>1</v>
      </c>
      <c r="C245" s="34">
        <v>1</v>
      </c>
      <c r="D245" s="35" t="s">
        <v>481</v>
      </c>
      <c r="E245" s="36">
        <v>188</v>
      </c>
      <c r="F245" s="31" t="s">
        <v>481</v>
      </c>
      <c r="G245" s="56" t="s">
        <v>484</v>
      </c>
      <c r="H245" s="33">
        <v>137908.72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47908.72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90000</v>
      </c>
      <c r="V245" s="33">
        <v>0</v>
      </c>
      <c r="W245" s="33">
        <v>0</v>
      </c>
      <c r="X245" s="33">
        <v>0</v>
      </c>
    </row>
    <row r="246" spans="1:24" ht="25.5">
      <c r="A246" s="34">
        <v>6</v>
      </c>
      <c r="B246" s="34">
        <v>2</v>
      </c>
      <c r="C246" s="34">
        <v>1</v>
      </c>
      <c r="D246" s="35" t="s">
        <v>481</v>
      </c>
      <c r="E246" s="36">
        <v>221</v>
      </c>
      <c r="F246" s="31" t="s">
        <v>481</v>
      </c>
      <c r="G246" s="56" t="s">
        <v>485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</row>
    <row r="247" spans="1:24" ht="25.5">
      <c r="A247" s="34">
        <v>6</v>
      </c>
      <c r="B247" s="34">
        <v>13</v>
      </c>
      <c r="C247" s="34">
        <v>4</v>
      </c>
      <c r="D247" s="35" t="s">
        <v>481</v>
      </c>
      <c r="E247" s="36">
        <v>186</v>
      </c>
      <c r="F247" s="31" t="s">
        <v>481</v>
      </c>
      <c r="G247" s="56" t="s">
        <v>486</v>
      </c>
      <c r="H247" s="33">
        <v>1288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1288</v>
      </c>
      <c r="V247" s="33">
        <v>0</v>
      </c>
      <c r="W247" s="33">
        <v>0</v>
      </c>
      <c r="X247" s="33">
        <v>0</v>
      </c>
    </row>
    <row r="248" spans="1:24" ht="25.5">
      <c r="A248" s="34">
        <v>6</v>
      </c>
      <c r="B248" s="34">
        <v>4</v>
      </c>
      <c r="C248" s="34">
        <v>3</v>
      </c>
      <c r="D248" s="35" t="s">
        <v>481</v>
      </c>
      <c r="E248" s="36">
        <v>218</v>
      </c>
      <c r="F248" s="31" t="s">
        <v>481</v>
      </c>
      <c r="G248" s="56" t="s">
        <v>487</v>
      </c>
      <c r="H248" s="33">
        <v>12908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12908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</row>
    <row r="249" spans="1:24" ht="12.75">
      <c r="A249" s="34">
        <v>6</v>
      </c>
      <c r="B249" s="34">
        <v>3</v>
      </c>
      <c r="C249" s="34">
        <v>3</v>
      </c>
      <c r="D249" s="35" t="s">
        <v>481</v>
      </c>
      <c r="E249" s="36">
        <v>122</v>
      </c>
      <c r="F249" s="31" t="s">
        <v>481</v>
      </c>
      <c r="G249" s="56" t="s">
        <v>488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</row>
    <row r="250" spans="1:24" ht="25.5">
      <c r="A250" s="34">
        <v>6</v>
      </c>
      <c r="B250" s="34">
        <v>15</v>
      </c>
      <c r="C250" s="34">
        <v>0</v>
      </c>
      <c r="D250" s="35" t="s">
        <v>481</v>
      </c>
      <c r="E250" s="36">
        <v>220</v>
      </c>
      <c r="F250" s="31" t="s">
        <v>481</v>
      </c>
      <c r="G250" s="56" t="s">
        <v>489</v>
      </c>
      <c r="H250" s="33">
        <v>62303.15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62303.15</v>
      </c>
      <c r="V250" s="33">
        <v>0</v>
      </c>
      <c r="W250" s="33">
        <v>0</v>
      </c>
      <c r="X250" s="33">
        <v>0</v>
      </c>
    </row>
    <row r="251" spans="1:24" ht="12.75">
      <c r="A251" s="34">
        <v>6</v>
      </c>
      <c r="B251" s="34">
        <v>9</v>
      </c>
      <c r="C251" s="34">
        <v>1</v>
      </c>
      <c r="D251" s="35" t="s">
        <v>481</v>
      </c>
      <c r="E251" s="36">
        <v>140</v>
      </c>
      <c r="F251" s="31" t="s">
        <v>481</v>
      </c>
      <c r="G251" s="56" t="s">
        <v>490</v>
      </c>
      <c r="H251" s="33">
        <v>41393.27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41393.27</v>
      </c>
      <c r="V251" s="33">
        <v>0</v>
      </c>
      <c r="W251" s="33">
        <v>0</v>
      </c>
      <c r="X251" s="33">
        <v>0</v>
      </c>
    </row>
    <row r="252" spans="1:24" ht="12.75">
      <c r="A252" s="34">
        <v>6</v>
      </c>
      <c r="B252" s="34">
        <v>62</v>
      </c>
      <c r="C252" s="34">
        <v>1</v>
      </c>
      <c r="D252" s="35" t="s">
        <v>481</v>
      </c>
      <c r="E252" s="36">
        <v>198</v>
      </c>
      <c r="F252" s="31" t="s">
        <v>481</v>
      </c>
      <c r="G252" s="56" t="s">
        <v>491</v>
      </c>
      <c r="H252" s="33">
        <v>30716.47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30716.47</v>
      </c>
      <c r="V252" s="33">
        <v>0</v>
      </c>
      <c r="W252" s="33">
        <v>0</v>
      </c>
      <c r="X252" s="33">
        <v>0</v>
      </c>
    </row>
    <row r="253" spans="1:24" ht="12.75">
      <c r="A253" s="34">
        <v>6</v>
      </c>
      <c r="B253" s="34">
        <v>8</v>
      </c>
      <c r="C253" s="34">
        <v>1</v>
      </c>
      <c r="D253" s="35" t="s">
        <v>481</v>
      </c>
      <c r="E253" s="36">
        <v>265</v>
      </c>
      <c r="F253" s="31" t="s">
        <v>481</v>
      </c>
      <c r="G253" s="56" t="s">
        <v>492</v>
      </c>
      <c r="H253" s="33">
        <v>25101785.45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24894332.21</v>
      </c>
      <c r="V253" s="33">
        <v>0</v>
      </c>
      <c r="W253" s="33">
        <v>0</v>
      </c>
      <c r="X253" s="33">
        <v>207453.24</v>
      </c>
    </row>
    <row r="254" spans="1:24" ht="12.75">
      <c r="A254" s="34">
        <v>6</v>
      </c>
      <c r="B254" s="34">
        <v>8</v>
      </c>
      <c r="C254" s="34">
        <v>7</v>
      </c>
      <c r="D254" s="35" t="s">
        <v>481</v>
      </c>
      <c r="E254" s="36">
        <v>244</v>
      </c>
      <c r="F254" s="31" t="s">
        <v>481</v>
      </c>
      <c r="G254" s="56" t="s">
        <v>493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</row>
  </sheetData>
  <sheetProtection/>
  <mergeCells count="11">
    <mergeCell ref="F7:G7"/>
    <mergeCell ref="E4:E5"/>
    <mergeCell ref="F6:G6"/>
    <mergeCell ref="H6:X6"/>
    <mergeCell ref="F4:G5"/>
    <mergeCell ref="H4:H5"/>
    <mergeCell ref="I4:X4"/>
    <mergeCell ref="A4:A5"/>
    <mergeCell ref="B4:B5"/>
    <mergeCell ref="C4:C5"/>
    <mergeCell ref="D4:D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421875" style="115" bestFit="1" customWidth="1"/>
    <col min="2" max="2" width="8.140625" style="115" bestFit="1" customWidth="1"/>
    <col min="3" max="3" width="47.421875" style="115" customWidth="1"/>
    <col min="4" max="4" width="15.7109375" style="115" customWidth="1"/>
    <col min="5" max="5" width="46.421875" style="115" customWidth="1"/>
    <col min="6" max="16384" width="9.140625" style="115" customWidth="1"/>
  </cols>
  <sheetData>
    <row r="1" spans="1:5" ht="26.25" customHeight="1">
      <c r="A1" s="120" t="s">
        <v>81</v>
      </c>
      <c r="B1" s="120"/>
      <c r="C1" s="120"/>
      <c r="D1" s="120"/>
      <c r="E1" s="120"/>
    </row>
    <row r="2" spans="1:5" ht="13.5" thickBot="1">
      <c r="A2" s="114" t="s">
        <v>82</v>
      </c>
      <c r="B2" s="114" t="s">
        <v>83</v>
      </c>
      <c r="C2" s="94" t="s">
        <v>84</v>
      </c>
      <c r="D2" s="114" t="s">
        <v>85</v>
      </c>
      <c r="E2" s="60" t="s">
        <v>86</v>
      </c>
    </row>
    <row r="3" spans="1:5" ht="12.75">
      <c r="A3" s="61">
        <v>1</v>
      </c>
      <c r="B3" s="62">
        <v>7</v>
      </c>
      <c r="C3" s="63" t="s">
        <v>87</v>
      </c>
      <c r="D3" s="62" t="s">
        <v>88</v>
      </c>
      <c r="E3" s="64" t="s">
        <v>89</v>
      </c>
    </row>
    <row r="4" spans="1:5" ht="12.75">
      <c r="A4" s="65">
        <v>1</v>
      </c>
      <c r="B4" s="66">
        <v>8</v>
      </c>
      <c r="C4" s="67" t="s">
        <v>90</v>
      </c>
      <c r="D4" s="66" t="s">
        <v>88</v>
      </c>
      <c r="E4" s="68" t="s">
        <v>91</v>
      </c>
    </row>
    <row r="5" spans="1:5" ht="12.75">
      <c r="A5" s="65">
        <v>1</v>
      </c>
      <c r="B5" s="66">
        <v>9</v>
      </c>
      <c r="C5" s="67" t="s">
        <v>92</v>
      </c>
      <c r="D5" s="66" t="s">
        <v>93</v>
      </c>
      <c r="E5" s="69"/>
    </row>
    <row r="6" spans="1:5" ht="12.75">
      <c r="A6" s="65">
        <v>1</v>
      </c>
      <c r="B6" s="66">
        <v>10</v>
      </c>
      <c r="C6" s="67" t="s">
        <v>94</v>
      </c>
      <c r="D6" s="66" t="s">
        <v>88</v>
      </c>
      <c r="E6" s="68" t="s">
        <v>95</v>
      </c>
    </row>
    <row r="7" spans="1:5" ht="12.75">
      <c r="A7" s="65">
        <v>1</v>
      </c>
      <c r="B7" s="66">
        <v>11</v>
      </c>
      <c r="C7" s="67" t="s">
        <v>96</v>
      </c>
      <c r="D7" s="66" t="s">
        <v>88</v>
      </c>
      <c r="E7" s="68" t="s">
        <v>97</v>
      </c>
    </row>
    <row r="8" spans="1:5" ht="12.75">
      <c r="A8" s="65">
        <v>1</v>
      </c>
      <c r="B8" s="66">
        <v>12</v>
      </c>
      <c r="C8" s="67" t="s">
        <v>98</v>
      </c>
      <c r="D8" s="66" t="s">
        <v>93</v>
      </c>
      <c r="E8" s="68"/>
    </row>
    <row r="9" spans="1:5" ht="12.75">
      <c r="A9" s="65">
        <v>1</v>
      </c>
      <c r="B9" s="66">
        <v>13</v>
      </c>
      <c r="C9" s="67" t="s">
        <v>99</v>
      </c>
      <c r="D9" s="66" t="s">
        <v>88</v>
      </c>
      <c r="E9" s="68" t="s">
        <v>100</v>
      </c>
    </row>
    <row r="10" spans="1:5" ht="12.75">
      <c r="A10" s="65">
        <v>1</v>
      </c>
      <c r="B10" s="66">
        <v>14</v>
      </c>
      <c r="C10" s="67" t="s">
        <v>101</v>
      </c>
      <c r="D10" s="66" t="s">
        <v>88</v>
      </c>
      <c r="E10" s="68" t="s">
        <v>102</v>
      </c>
    </row>
    <row r="11" spans="1:5" ht="13.5" thickBot="1">
      <c r="A11" s="70">
        <v>1</v>
      </c>
      <c r="B11" s="71" t="s">
        <v>103</v>
      </c>
      <c r="C11" s="72" t="s">
        <v>104</v>
      </c>
      <c r="D11" s="71" t="s">
        <v>93</v>
      </c>
      <c r="E11" s="73"/>
    </row>
    <row r="12" spans="1:5" ht="12.75">
      <c r="A12" s="61">
        <v>2</v>
      </c>
      <c r="B12" s="62">
        <v>7</v>
      </c>
      <c r="C12" s="63" t="s">
        <v>87</v>
      </c>
      <c r="D12" s="62" t="s">
        <v>105</v>
      </c>
      <c r="E12" s="64" t="s">
        <v>106</v>
      </c>
    </row>
    <row r="13" spans="1:5" ht="36">
      <c r="A13" s="65">
        <v>2</v>
      </c>
      <c r="B13" s="66">
        <v>8</v>
      </c>
      <c r="C13" s="67" t="s">
        <v>107</v>
      </c>
      <c r="D13" s="66" t="s">
        <v>105</v>
      </c>
      <c r="E13" s="68" t="s">
        <v>256</v>
      </c>
    </row>
    <row r="14" spans="1:5" ht="12.75">
      <c r="A14" s="65">
        <v>2</v>
      </c>
      <c r="B14" s="66">
        <v>9</v>
      </c>
      <c r="C14" s="67" t="s">
        <v>108</v>
      </c>
      <c r="D14" s="66" t="s">
        <v>105</v>
      </c>
      <c r="E14" s="68" t="s">
        <v>109</v>
      </c>
    </row>
    <row r="15" spans="1:5" ht="12.75">
      <c r="A15" s="65">
        <v>2</v>
      </c>
      <c r="B15" s="66">
        <v>10</v>
      </c>
      <c r="C15" s="67" t="s">
        <v>90</v>
      </c>
      <c r="D15" s="66" t="s">
        <v>105</v>
      </c>
      <c r="E15" s="68" t="s">
        <v>110</v>
      </c>
    </row>
    <row r="16" spans="1:5" ht="36">
      <c r="A16" s="65">
        <v>2</v>
      </c>
      <c r="B16" s="66">
        <v>11</v>
      </c>
      <c r="C16" s="67" t="s">
        <v>111</v>
      </c>
      <c r="D16" s="66" t="s">
        <v>105</v>
      </c>
      <c r="E16" s="68" t="s">
        <v>256</v>
      </c>
    </row>
    <row r="17" spans="1:5" ht="12.75">
      <c r="A17" s="65">
        <v>2</v>
      </c>
      <c r="B17" s="66">
        <v>12</v>
      </c>
      <c r="C17" s="67" t="s">
        <v>112</v>
      </c>
      <c r="D17" s="66" t="s">
        <v>105</v>
      </c>
      <c r="E17" s="68" t="s">
        <v>113</v>
      </c>
    </row>
    <row r="18" spans="1:5" ht="12.75">
      <c r="A18" s="65">
        <v>2</v>
      </c>
      <c r="B18" s="66" t="s">
        <v>114</v>
      </c>
      <c r="C18" s="67" t="s">
        <v>115</v>
      </c>
      <c r="D18" s="66" t="s">
        <v>93</v>
      </c>
      <c r="E18" s="68"/>
    </row>
    <row r="19" spans="1:5" ht="12.75">
      <c r="A19" s="65">
        <v>2</v>
      </c>
      <c r="B19" s="66">
        <v>16</v>
      </c>
      <c r="C19" s="67" t="s">
        <v>94</v>
      </c>
      <c r="D19" s="66" t="s">
        <v>116</v>
      </c>
      <c r="E19" s="68" t="s">
        <v>117</v>
      </c>
    </row>
    <row r="20" spans="1:5" ht="12.75">
      <c r="A20" s="65">
        <v>2</v>
      </c>
      <c r="B20" s="66">
        <v>17</v>
      </c>
      <c r="C20" s="67" t="s">
        <v>118</v>
      </c>
      <c r="D20" s="66" t="s">
        <v>116</v>
      </c>
      <c r="E20" s="68" t="s">
        <v>119</v>
      </c>
    </row>
    <row r="21" spans="1:5" ht="12.75">
      <c r="A21" s="65">
        <v>2</v>
      </c>
      <c r="B21" s="66">
        <v>18</v>
      </c>
      <c r="C21" s="67" t="s">
        <v>120</v>
      </c>
      <c r="D21" s="66" t="s">
        <v>116</v>
      </c>
      <c r="E21" s="68" t="s">
        <v>121</v>
      </c>
    </row>
    <row r="22" spans="1:5" ht="12.75">
      <c r="A22" s="65">
        <v>2</v>
      </c>
      <c r="B22" s="66">
        <v>19</v>
      </c>
      <c r="C22" s="67" t="s">
        <v>122</v>
      </c>
      <c r="D22" s="66" t="s">
        <v>116</v>
      </c>
      <c r="E22" s="68" t="s">
        <v>123</v>
      </c>
    </row>
    <row r="23" spans="1:5" ht="12.75">
      <c r="A23" s="65">
        <v>2</v>
      </c>
      <c r="B23" s="66">
        <v>20</v>
      </c>
      <c r="C23" s="67" t="s">
        <v>124</v>
      </c>
      <c r="D23" s="66" t="s">
        <v>116</v>
      </c>
      <c r="E23" s="68" t="s">
        <v>119</v>
      </c>
    </row>
    <row r="24" spans="1:5" ht="12.75">
      <c r="A24" s="65">
        <v>2</v>
      </c>
      <c r="B24" s="66">
        <v>21</v>
      </c>
      <c r="C24" s="67" t="s">
        <v>125</v>
      </c>
      <c r="D24" s="66" t="s">
        <v>116</v>
      </c>
      <c r="E24" s="68" t="s">
        <v>126</v>
      </c>
    </row>
    <row r="25" spans="1:5" ht="12.75">
      <c r="A25" s="65">
        <v>2</v>
      </c>
      <c r="B25" s="66" t="s">
        <v>127</v>
      </c>
      <c r="C25" s="67" t="s">
        <v>115</v>
      </c>
      <c r="D25" s="66" t="s">
        <v>93</v>
      </c>
      <c r="E25" s="68"/>
    </row>
    <row r="26" spans="1:5" ht="26.25" customHeight="1">
      <c r="A26" s="65">
        <v>2</v>
      </c>
      <c r="B26" s="66">
        <v>25</v>
      </c>
      <c r="C26" s="67" t="s">
        <v>182</v>
      </c>
      <c r="D26" s="66" t="s">
        <v>93</v>
      </c>
      <c r="E26" s="68" t="s">
        <v>128</v>
      </c>
    </row>
    <row r="27" spans="1:5" ht="26.25" customHeight="1" thickBot="1">
      <c r="A27" s="70">
        <v>2</v>
      </c>
      <c r="B27" s="71">
        <v>26</v>
      </c>
      <c r="C27" s="72" t="s">
        <v>183</v>
      </c>
      <c r="D27" s="71" t="s">
        <v>93</v>
      </c>
      <c r="E27" s="73" t="s">
        <v>129</v>
      </c>
    </row>
    <row r="28" spans="1:5" ht="12.75">
      <c r="A28" s="61">
        <v>3</v>
      </c>
      <c r="B28" s="62">
        <v>7</v>
      </c>
      <c r="C28" s="63" t="s">
        <v>201</v>
      </c>
      <c r="D28" s="62" t="s">
        <v>88</v>
      </c>
      <c r="E28" s="64" t="s">
        <v>202</v>
      </c>
    </row>
    <row r="29" spans="1:5" ht="12.75">
      <c r="A29" s="65">
        <v>3</v>
      </c>
      <c r="B29" s="66">
        <v>8</v>
      </c>
      <c r="C29" s="67" t="s">
        <v>203</v>
      </c>
      <c r="D29" s="66" t="s">
        <v>88</v>
      </c>
      <c r="E29" s="68" t="s">
        <v>204</v>
      </c>
    </row>
    <row r="30" spans="1:5" ht="12.75">
      <c r="A30" s="65">
        <v>3</v>
      </c>
      <c r="B30" s="66">
        <v>9</v>
      </c>
      <c r="C30" s="67" t="s">
        <v>205</v>
      </c>
      <c r="D30" s="66" t="s">
        <v>88</v>
      </c>
      <c r="E30" s="68" t="s">
        <v>206</v>
      </c>
    </row>
    <row r="31" spans="1:5" ht="12.75">
      <c r="A31" s="65">
        <v>3</v>
      </c>
      <c r="B31" s="66">
        <v>10</v>
      </c>
      <c r="C31" s="67" t="s">
        <v>207</v>
      </c>
      <c r="D31" s="66" t="s">
        <v>88</v>
      </c>
      <c r="E31" s="68" t="s">
        <v>208</v>
      </c>
    </row>
    <row r="32" spans="1:5" ht="12.75">
      <c r="A32" s="65">
        <v>3</v>
      </c>
      <c r="B32" s="66">
        <v>11</v>
      </c>
      <c r="C32" s="67" t="s">
        <v>235</v>
      </c>
      <c r="D32" s="66" t="s">
        <v>88</v>
      </c>
      <c r="E32" s="68" t="s">
        <v>236</v>
      </c>
    </row>
    <row r="33" spans="1:5" ht="12.75">
      <c r="A33" s="65">
        <v>3</v>
      </c>
      <c r="B33" s="66">
        <v>12</v>
      </c>
      <c r="C33" s="67" t="s">
        <v>209</v>
      </c>
      <c r="D33" s="66" t="s">
        <v>88</v>
      </c>
      <c r="E33" s="68" t="s">
        <v>237</v>
      </c>
    </row>
    <row r="34" spans="1:5" ht="12.75">
      <c r="A34" s="65">
        <v>3</v>
      </c>
      <c r="B34" s="66">
        <v>13</v>
      </c>
      <c r="C34" s="67" t="s">
        <v>238</v>
      </c>
      <c r="D34" s="66" t="s">
        <v>88</v>
      </c>
      <c r="E34" s="68" t="s">
        <v>210</v>
      </c>
    </row>
    <row r="35" spans="1:5" ht="12.75">
      <c r="A35" s="65">
        <v>3</v>
      </c>
      <c r="B35" s="66">
        <v>14</v>
      </c>
      <c r="C35" s="67" t="s">
        <v>211</v>
      </c>
      <c r="D35" s="66" t="s">
        <v>88</v>
      </c>
      <c r="E35" s="68" t="s">
        <v>212</v>
      </c>
    </row>
    <row r="36" spans="1:5" ht="12.75">
      <c r="A36" s="65">
        <v>3</v>
      </c>
      <c r="B36" s="66" t="s">
        <v>239</v>
      </c>
      <c r="C36" s="67" t="s">
        <v>213</v>
      </c>
      <c r="D36" s="66" t="s">
        <v>93</v>
      </c>
      <c r="E36" s="68" t="s">
        <v>248</v>
      </c>
    </row>
    <row r="37" spans="1:5" ht="12.75">
      <c r="A37" s="65">
        <v>3</v>
      </c>
      <c r="B37" s="66">
        <v>22</v>
      </c>
      <c r="C37" s="67" t="s">
        <v>214</v>
      </c>
      <c r="D37" s="66" t="s">
        <v>88</v>
      </c>
      <c r="E37" s="68" t="s">
        <v>202</v>
      </c>
    </row>
    <row r="38" spans="1:5" ht="12.75">
      <c r="A38" s="65">
        <v>3</v>
      </c>
      <c r="B38" s="66">
        <v>23</v>
      </c>
      <c r="C38" s="67" t="s">
        <v>215</v>
      </c>
      <c r="D38" s="66" t="s">
        <v>88</v>
      </c>
      <c r="E38" s="68" t="s">
        <v>204</v>
      </c>
    </row>
    <row r="39" spans="1:5" ht="12.75">
      <c r="A39" s="65">
        <v>3</v>
      </c>
      <c r="B39" s="66">
        <v>24</v>
      </c>
      <c r="C39" s="67" t="s">
        <v>216</v>
      </c>
      <c r="D39" s="66" t="s">
        <v>88</v>
      </c>
      <c r="E39" s="68" t="s">
        <v>206</v>
      </c>
    </row>
    <row r="40" spans="1:5" ht="12.75">
      <c r="A40" s="65">
        <v>3</v>
      </c>
      <c r="B40" s="66">
        <v>25</v>
      </c>
      <c r="C40" s="67" t="s">
        <v>217</v>
      </c>
      <c r="D40" s="66" t="s">
        <v>88</v>
      </c>
      <c r="E40" s="68" t="s">
        <v>208</v>
      </c>
    </row>
    <row r="41" spans="1:5" ht="12.75">
      <c r="A41" s="65">
        <v>3</v>
      </c>
      <c r="B41" s="66">
        <v>26</v>
      </c>
      <c r="C41" s="67" t="s">
        <v>240</v>
      </c>
      <c r="D41" s="66" t="s">
        <v>88</v>
      </c>
      <c r="E41" s="68" t="s">
        <v>236</v>
      </c>
    </row>
    <row r="42" spans="1:5" ht="12.75">
      <c r="A42" s="65">
        <v>3</v>
      </c>
      <c r="B42" s="66">
        <v>27</v>
      </c>
      <c r="C42" s="67" t="s">
        <v>218</v>
      </c>
      <c r="D42" s="66" t="s">
        <v>88</v>
      </c>
      <c r="E42" s="68" t="s">
        <v>237</v>
      </c>
    </row>
    <row r="43" spans="1:5" ht="12.75">
      <c r="A43" s="65">
        <v>3</v>
      </c>
      <c r="B43" s="66">
        <v>28</v>
      </c>
      <c r="C43" s="67" t="s">
        <v>241</v>
      </c>
      <c r="D43" s="66" t="s">
        <v>88</v>
      </c>
      <c r="E43" s="68" t="s">
        <v>210</v>
      </c>
    </row>
    <row r="44" spans="1:5" ht="12.75">
      <c r="A44" s="65">
        <v>3</v>
      </c>
      <c r="B44" s="66">
        <v>29</v>
      </c>
      <c r="C44" s="67" t="s">
        <v>219</v>
      </c>
      <c r="D44" s="66" t="s">
        <v>88</v>
      </c>
      <c r="E44" s="68" t="s">
        <v>212</v>
      </c>
    </row>
    <row r="45" spans="1:5" ht="13.5" thickBot="1">
      <c r="A45" s="104">
        <v>3</v>
      </c>
      <c r="B45" s="114" t="s">
        <v>242</v>
      </c>
      <c r="C45" s="113" t="s">
        <v>220</v>
      </c>
      <c r="D45" s="114" t="s">
        <v>93</v>
      </c>
      <c r="E45" s="105" t="s">
        <v>249</v>
      </c>
    </row>
    <row r="46" spans="1:5" ht="12.75">
      <c r="A46" s="61">
        <v>4</v>
      </c>
      <c r="B46" s="62">
        <v>7</v>
      </c>
      <c r="C46" s="63" t="s">
        <v>243</v>
      </c>
      <c r="D46" s="62" t="s">
        <v>88</v>
      </c>
      <c r="E46" s="64" t="s">
        <v>221</v>
      </c>
    </row>
    <row r="47" spans="1:5" ht="12.75">
      <c r="A47" s="104">
        <v>4</v>
      </c>
      <c r="B47" s="66">
        <v>8</v>
      </c>
      <c r="C47" s="67" t="s">
        <v>222</v>
      </c>
      <c r="D47" s="66" t="s">
        <v>88</v>
      </c>
      <c r="E47" s="68" t="s">
        <v>223</v>
      </c>
    </row>
    <row r="48" spans="1:5" ht="12.75">
      <c r="A48" s="104">
        <v>4</v>
      </c>
      <c r="B48" s="66">
        <v>9</v>
      </c>
      <c r="C48" s="67" t="s">
        <v>224</v>
      </c>
      <c r="D48" s="66" t="s">
        <v>88</v>
      </c>
      <c r="E48" s="68" t="s">
        <v>225</v>
      </c>
    </row>
    <row r="49" spans="1:5" ht="12.75">
      <c r="A49" s="104">
        <v>4</v>
      </c>
      <c r="B49" s="66">
        <v>10</v>
      </c>
      <c r="C49" s="67" t="s">
        <v>244</v>
      </c>
      <c r="D49" s="66" t="s">
        <v>88</v>
      </c>
      <c r="E49" s="68" t="s">
        <v>245</v>
      </c>
    </row>
    <row r="50" spans="1:5" ht="12.75">
      <c r="A50" s="104">
        <v>4</v>
      </c>
      <c r="B50" s="66">
        <v>11</v>
      </c>
      <c r="C50" s="67" t="s">
        <v>226</v>
      </c>
      <c r="D50" s="66" t="s">
        <v>88</v>
      </c>
      <c r="E50" s="68" t="s">
        <v>246</v>
      </c>
    </row>
    <row r="51" spans="1:5" ht="12.75">
      <c r="A51" s="104">
        <v>4</v>
      </c>
      <c r="B51" s="77" t="s">
        <v>227</v>
      </c>
      <c r="C51" s="67" t="s">
        <v>247</v>
      </c>
      <c r="D51" s="66" t="s">
        <v>93</v>
      </c>
      <c r="E51" s="68" t="s">
        <v>228</v>
      </c>
    </row>
    <row r="52" spans="1:5" ht="12.75">
      <c r="A52" s="104">
        <v>4</v>
      </c>
      <c r="B52" s="66">
        <v>16</v>
      </c>
      <c r="C52" s="67" t="s">
        <v>250</v>
      </c>
      <c r="D52" s="66" t="s">
        <v>88</v>
      </c>
      <c r="E52" s="68" t="s">
        <v>221</v>
      </c>
    </row>
    <row r="53" spans="1:5" ht="12.75">
      <c r="A53" s="104">
        <v>4</v>
      </c>
      <c r="B53" s="66">
        <v>17</v>
      </c>
      <c r="C53" s="67" t="s">
        <v>229</v>
      </c>
      <c r="D53" s="66" t="s">
        <v>88</v>
      </c>
      <c r="E53" s="68" t="s">
        <v>223</v>
      </c>
    </row>
    <row r="54" spans="1:5" ht="12.75">
      <c r="A54" s="104">
        <v>4</v>
      </c>
      <c r="B54" s="66">
        <v>18</v>
      </c>
      <c r="C54" s="67" t="s">
        <v>230</v>
      </c>
      <c r="D54" s="66" t="s">
        <v>88</v>
      </c>
      <c r="E54" s="68" t="s">
        <v>225</v>
      </c>
    </row>
    <row r="55" spans="1:5" ht="12.75">
      <c r="A55" s="104">
        <v>4</v>
      </c>
      <c r="B55" s="66">
        <v>19</v>
      </c>
      <c r="C55" s="67" t="s">
        <v>251</v>
      </c>
      <c r="D55" s="66" t="s">
        <v>88</v>
      </c>
      <c r="E55" s="68" t="s">
        <v>245</v>
      </c>
    </row>
    <row r="56" spans="1:5" ht="12.75">
      <c r="A56" s="104">
        <v>4</v>
      </c>
      <c r="B56" s="66">
        <v>20</v>
      </c>
      <c r="C56" s="67" t="s">
        <v>231</v>
      </c>
      <c r="D56" s="66" t="s">
        <v>88</v>
      </c>
      <c r="E56" s="68" t="s">
        <v>246</v>
      </c>
    </row>
    <row r="57" spans="1:5" ht="13.5" thickBot="1">
      <c r="A57" s="70">
        <v>4</v>
      </c>
      <c r="B57" s="71" t="s">
        <v>232</v>
      </c>
      <c r="C57" s="72" t="s">
        <v>233</v>
      </c>
      <c r="D57" s="71" t="s">
        <v>93</v>
      </c>
      <c r="E57" s="73" t="s">
        <v>234</v>
      </c>
    </row>
    <row r="58" spans="1:5" ht="12.75">
      <c r="A58" s="106">
        <v>5</v>
      </c>
      <c r="B58" s="107">
        <v>7</v>
      </c>
      <c r="C58" s="108" t="s">
        <v>130</v>
      </c>
      <c r="D58" s="107" t="s">
        <v>131</v>
      </c>
      <c r="E58" s="109" t="s">
        <v>132</v>
      </c>
    </row>
    <row r="59" spans="1:5" ht="12.75">
      <c r="A59" s="65">
        <v>5</v>
      </c>
      <c r="B59" s="66">
        <v>8</v>
      </c>
      <c r="C59" s="67" t="s">
        <v>133</v>
      </c>
      <c r="D59" s="66" t="s">
        <v>131</v>
      </c>
      <c r="E59" s="74" t="s">
        <v>134</v>
      </c>
    </row>
    <row r="60" spans="1:5" ht="12.75">
      <c r="A60" s="65">
        <v>5</v>
      </c>
      <c r="B60" s="66">
        <v>9</v>
      </c>
      <c r="C60" s="67" t="s">
        <v>135</v>
      </c>
      <c r="D60" s="66" t="s">
        <v>131</v>
      </c>
      <c r="E60" s="74" t="s">
        <v>136</v>
      </c>
    </row>
    <row r="61" spans="1:5" ht="12.75">
      <c r="A61" s="65">
        <v>5</v>
      </c>
      <c r="B61" s="66">
        <v>10</v>
      </c>
      <c r="C61" s="67" t="s">
        <v>28</v>
      </c>
      <c r="D61" s="66" t="s">
        <v>131</v>
      </c>
      <c r="E61" s="74" t="s">
        <v>137</v>
      </c>
    </row>
    <row r="62" spans="1:5" ht="13.5" thickBot="1">
      <c r="A62" s="65">
        <v>5</v>
      </c>
      <c r="B62" s="95" t="s">
        <v>184</v>
      </c>
      <c r="C62" s="67" t="s">
        <v>138</v>
      </c>
      <c r="D62" s="66" t="s">
        <v>93</v>
      </c>
      <c r="E62" s="74"/>
    </row>
    <row r="63" spans="1:5" ht="12.75">
      <c r="A63" s="61">
        <v>6</v>
      </c>
      <c r="B63" s="62">
        <v>7</v>
      </c>
      <c r="C63" s="63" t="s">
        <v>87</v>
      </c>
      <c r="D63" s="62" t="s">
        <v>105</v>
      </c>
      <c r="E63" s="64" t="s">
        <v>139</v>
      </c>
    </row>
    <row r="64" spans="1:5" ht="12.75">
      <c r="A64" s="65">
        <v>6</v>
      </c>
      <c r="B64" s="66">
        <v>8</v>
      </c>
      <c r="C64" s="67" t="s">
        <v>140</v>
      </c>
      <c r="D64" s="66" t="s">
        <v>105</v>
      </c>
      <c r="E64" s="68" t="s">
        <v>141</v>
      </c>
    </row>
    <row r="65" spans="1:5" ht="60">
      <c r="A65" s="65">
        <v>6</v>
      </c>
      <c r="B65" s="66">
        <v>9</v>
      </c>
      <c r="C65" s="67" t="s">
        <v>142</v>
      </c>
      <c r="D65" s="66" t="s">
        <v>105</v>
      </c>
      <c r="E65" s="68" t="s">
        <v>255</v>
      </c>
    </row>
    <row r="66" spans="1:5" ht="12.75">
      <c r="A66" s="65">
        <v>6</v>
      </c>
      <c r="B66" s="66">
        <v>10</v>
      </c>
      <c r="C66" s="67" t="s">
        <v>143</v>
      </c>
      <c r="D66" s="66" t="s">
        <v>105</v>
      </c>
      <c r="E66" s="68" t="s">
        <v>144</v>
      </c>
    </row>
    <row r="67" spans="1:5" ht="12.75">
      <c r="A67" s="65">
        <v>6</v>
      </c>
      <c r="B67" s="66">
        <v>11</v>
      </c>
      <c r="C67" s="67" t="s">
        <v>90</v>
      </c>
      <c r="D67" s="66" t="s">
        <v>105</v>
      </c>
      <c r="E67" s="68" t="s">
        <v>139</v>
      </c>
    </row>
    <row r="68" spans="1:5" ht="12.75">
      <c r="A68" s="65">
        <v>6</v>
      </c>
      <c r="B68" s="66">
        <v>12</v>
      </c>
      <c r="C68" s="67" t="s">
        <v>145</v>
      </c>
      <c r="D68" s="66" t="s">
        <v>105</v>
      </c>
      <c r="E68" s="68" t="s">
        <v>146</v>
      </c>
    </row>
    <row r="69" spans="1:5" ht="60">
      <c r="A69" s="65">
        <v>6</v>
      </c>
      <c r="B69" s="66">
        <v>13</v>
      </c>
      <c r="C69" s="67" t="s">
        <v>147</v>
      </c>
      <c r="D69" s="66" t="s">
        <v>105</v>
      </c>
      <c r="E69" s="68" t="s">
        <v>255</v>
      </c>
    </row>
    <row r="70" spans="1:5" ht="12.75">
      <c r="A70" s="65">
        <v>6</v>
      </c>
      <c r="B70" s="66">
        <v>14</v>
      </c>
      <c r="C70" s="67" t="s">
        <v>148</v>
      </c>
      <c r="D70" s="66" t="s">
        <v>105</v>
      </c>
      <c r="E70" s="68" t="s">
        <v>144</v>
      </c>
    </row>
    <row r="71" spans="1:5" ht="12.75">
      <c r="A71" s="65">
        <v>6</v>
      </c>
      <c r="B71" s="77" t="s">
        <v>149</v>
      </c>
      <c r="C71" s="67" t="s">
        <v>115</v>
      </c>
      <c r="D71" s="66" t="s">
        <v>93</v>
      </c>
      <c r="E71" s="75"/>
    </row>
    <row r="72" spans="1:5" ht="12.75">
      <c r="A72" s="65">
        <v>6</v>
      </c>
      <c r="B72" s="78" t="s">
        <v>150</v>
      </c>
      <c r="C72" s="67" t="s">
        <v>151</v>
      </c>
      <c r="D72" s="66" t="s">
        <v>93</v>
      </c>
      <c r="E72" s="79"/>
    </row>
    <row r="73" spans="1:5" ht="26.25" customHeight="1" thickBot="1">
      <c r="A73" s="70">
        <v>6</v>
      </c>
      <c r="B73" s="80" t="s">
        <v>152</v>
      </c>
      <c r="C73" s="72" t="s">
        <v>153</v>
      </c>
      <c r="D73" s="71" t="s">
        <v>93</v>
      </c>
      <c r="E73" s="76"/>
    </row>
    <row r="74" spans="1:5" ht="12.75">
      <c r="A74" s="61">
        <v>7</v>
      </c>
      <c r="B74" s="81">
        <v>7</v>
      </c>
      <c r="C74" s="63" t="s">
        <v>94</v>
      </c>
      <c r="D74" s="62" t="s">
        <v>116</v>
      </c>
      <c r="E74" s="64" t="s">
        <v>154</v>
      </c>
    </row>
    <row r="75" spans="1:5" ht="12.75">
      <c r="A75" s="65">
        <v>7</v>
      </c>
      <c r="B75" s="82">
        <v>8</v>
      </c>
      <c r="C75" s="83" t="s">
        <v>120</v>
      </c>
      <c r="D75" s="82" t="s">
        <v>93</v>
      </c>
      <c r="E75" s="84" t="s">
        <v>155</v>
      </c>
    </row>
    <row r="76" spans="1:5" ht="24">
      <c r="A76" s="65">
        <v>7</v>
      </c>
      <c r="B76" s="82">
        <v>9</v>
      </c>
      <c r="C76" s="83" t="s">
        <v>156</v>
      </c>
      <c r="D76" s="82" t="s">
        <v>116</v>
      </c>
      <c r="E76" s="85" t="s">
        <v>254</v>
      </c>
    </row>
    <row r="77" spans="1:5" ht="36">
      <c r="A77" s="65">
        <v>7</v>
      </c>
      <c r="B77" s="82">
        <v>10</v>
      </c>
      <c r="C77" s="83" t="s">
        <v>157</v>
      </c>
      <c r="D77" s="82" t="s">
        <v>116</v>
      </c>
      <c r="E77" s="86" t="s">
        <v>252</v>
      </c>
    </row>
    <row r="78" spans="1:5" ht="12.75">
      <c r="A78" s="65">
        <v>7</v>
      </c>
      <c r="B78" s="82">
        <v>11</v>
      </c>
      <c r="C78" s="83" t="s">
        <v>158</v>
      </c>
      <c r="D78" s="82" t="s">
        <v>116</v>
      </c>
      <c r="E78" s="85" t="s">
        <v>159</v>
      </c>
    </row>
    <row r="79" spans="1:5" ht="12.75">
      <c r="A79" s="65">
        <v>7</v>
      </c>
      <c r="B79" s="82">
        <v>12</v>
      </c>
      <c r="C79" s="83" t="s">
        <v>160</v>
      </c>
      <c r="D79" s="82" t="s">
        <v>116</v>
      </c>
      <c r="E79" s="85" t="s">
        <v>257</v>
      </c>
    </row>
    <row r="80" spans="1:5" ht="12.75">
      <c r="A80" s="65">
        <v>7</v>
      </c>
      <c r="B80" s="82">
        <v>13</v>
      </c>
      <c r="C80" s="83" t="s">
        <v>161</v>
      </c>
      <c r="D80" s="82" t="s">
        <v>93</v>
      </c>
      <c r="E80" s="85" t="s">
        <v>162</v>
      </c>
    </row>
    <row r="81" spans="1:5" ht="12.75">
      <c r="A81" s="65">
        <v>7</v>
      </c>
      <c r="B81" s="82">
        <v>14</v>
      </c>
      <c r="C81" s="83" t="s">
        <v>163</v>
      </c>
      <c r="D81" s="82" t="s">
        <v>116</v>
      </c>
      <c r="E81" s="85" t="s">
        <v>119</v>
      </c>
    </row>
    <row r="82" spans="1:5" ht="13.5" thickBot="1">
      <c r="A82" s="70">
        <v>7</v>
      </c>
      <c r="B82" s="71">
        <v>15</v>
      </c>
      <c r="C82" s="87" t="s">
        <v>164</v>
      </c>
      <c r="D82" s="88" t="s">
        <v>116</v>
      </c>
      <c r="E82" s="89" t="s">
        <v>165</v>
      </c>
    </row>
    <row r="83" spans="1:5" ht="12.75">
      <c r="A83" s="61">
        <v>8</v>
      </c>
      <c r="B83" s="81">
        <v>7</v>
      </c>
      <c r="C83" s="63" t="s">
        <v>96</v>
      </c>
      <c r="D83" s="62" t="s">
        <v>116</v>
      </c>
      <c r="E83" s="64" t="s">
        <v>154</v>
      </c>
    </row>
    <row r="84" spans="1:5" ht="12.75">
      <c r="A84" s="65">
        <v>8</v>
      </c>
      <c r="B84" s="82">
        <v>8</v>
      </c>
      <c r="C84" s="83" t="s">
        <v>125</v>
      </c>
      <c r="D84" s="82" t="s">
        <v>93</v>
      </c>
      <c r="E84" s="84" t="s">
        <v>155</v>
      </c>
    </row>
    <row r="85" spans="1:5" ht="26.25" customHeight="1">
      <c r="A85" s="65">
        <v>8</v>
      </c>
      <c r="B85" s="82">
        <v>9</v>
      </c>
      <c r="C85" s="83" t="s">
        <v>166</v>
      </c>
      <c r="D85" s="82" t="s">
        <v>116</v>
      </c>
      <c r="E85" s="85" t="s">
        <v>254</v>
      </c>
    </row>
    <row r="86" spans="1:5" ht="36">
      <c r="A86" s="65">
        <v>8</v>
      </c>
      <c r="B86" s="82">
        <v>10</v>
      </c>
      <c r="C86" s="83" t="s">
        <v>167</v>
      </c>
      <c r="D86" s="82" t="s">
        <v>116</v>
      </c>
      <c r="E86" s="86" t="s">
        <v>252</v>
      </c>
    </row>
    <row r="87" spans="1:5" ht="12.75">
      <c r="A87" s="65">
        <v>8</v>
      </c>
      <c r="B87" s="82">
        <v>11</v>
      </c>
      <c r="C87" s="83" t="s">
        <v>168</v>
      </c>
      <c r="D87" s="82" t="s">
        <v>116</v>
      </c>
      <c r="E87" s="85" t="s">
        <v>159</v>
      </c>
    </row>
    <row r="88" spans="1:5" ht="12.75">
      <c r="A88" s="65">
        <v>8</v>
      </c>
      <c r="B88" s="82">
        <v>12</v>
      </c>
      <c r="C88" s="83" t="s">
        <v>169</v>
      </c>
      <c r="D88" s="82" t="s">
        <v>116</v>
      </c>
      <c r="E88" s="85" t="s">
        <v>257</v>
      </c>
    </row>
    <row r="89" spans="1:5" ht="12.75">
      <c r="A89" s="65">
        <v>8</v>
      </c>
      <c r="B89" s="82">
        <v>13</v>
      </c>
      <c r="C89" s="83" t="s">
        <v>170</v>
      </c>
      <c r="D89" s="82" t="s">
        <v>93</v>
      </c>
      <c r="E89" s="85" t="s">
        <v>162</v>
      </c>
    </row>
    <row r="90" spans="1:5" ht="12.75">
      <c r="A90" s="65">
        <v>8</v>
      </c>
      <c r="B90" s="82">
        <v>14</v>
      </c>
      <c r="C90" s="83" t="s">
        <v>171</v>
      </c>
      <c r="D90" s="82" t="s">
        <v>116</v>
      </c>
      <c r="E90" s="85" t="s">
        <v>119</v>
      </c>
    </row>
    <row r="91" spans="1:5" ht="13.5" thickBot="1">
      <c r="A91" s="70">
        <v>8</v>
      </c>
      <c r="B91" s="71">
        <v>15</v>
      </c>
      <c r="C91" s="87" t="s">
        <v>172</v>
      </c>
      <c r="D91" s="88" t="s">
        <v>116</v>
      </c>
      <c r="E91" s="89" t="s">
        <v>165</v>
      </c>
    </row>
    <row r="92" spans="1:5" ht="12.75">
      <c r="A92" s="61">
        <v>9</v>
      </c>
      <c r="B92" s="81">
        <v>7</v>
      </c>
      <c r="C92" s="90" t="s">
        <v>94</v>
      </c>
      <c r="D92" s="91" t="s">
        <v>116</v>
      </c>
      <c r="E92" s="92" t="s">
        <v>173</v>
      </c>
    </row>
    <row r="93" spans="1:5" ht="26.25" customHeight="1">
      <c r="A93" s="65">
        <v>9</v>
      </c>
      <c r="B93" s="78" t="s">
        <v>174</v>
      </c>
      <c r="C93" s="83" t="s">
        <v>175</v>
      </c>
      <c r="D93" s="82" t="s">
        <v>116</v>
      </c>
      <c r="E93" s="93" t="s">
        <v>176</v>
      </c>
    </row>
    <row r="94" spans="1:5" ht="13.5" thickBot="1">
      <c r="A94" s="70">
        <v>9</v>
      </c>
      <c r="B94" s="71">
        <v>23</v>
      </c>
      <c r="C94" s="87" t="s">
        <v>177</v>
      </c>
      <c r="D94" s="88" t="s">
        <v>116</v>
      </c>
      <c r="E94" s="89" t="s">
        <v>178</v>
      </c>
    </row>
    <row r="95" spans="1:5" ht="12.75">
      <c r="A95" s="61">
        <v>10</v>
      </c>
      <c r="B95" s="81">
        <v>7</v>
      </c>
      <c r="C95" s="90" t="s">
        <v>96</v>
      </c>
      <c r="D95" s="91" t="s">
        <v>116</v>
      </c>
      <c r="E95" s="92" t="s">
        <v>173</v>
      </c>
    </row>
    <row r="96" spans="1:5" ht="26.25" customHeight="1">
      <c r="A96" s="65">
        <v>10</v>
      </c>
      <c r="B96" s="78" t="s">
        <v>174</v>
      </c>
      <c r="C96" s="83" t="s">
        <v>179</v>
      </c>
      <c r="D96" s="82" t="s">
        <v>116</v>
      </c>
      <c r="E96" s="93" t="s">
        <v>180</v>
      </c>
    </row>
    <row r="97" spans="1:5" ht="13.5" thickBot="1">
      <c r="A97" s="70">
        <v>10</v>
      </c>
      <c r="B97" s="71">
        <v>23</v>
      </c>
      <c r="C97" s="87" t="s">
        <v>181</v>
      </c>
      <c r="D97" s="88" t="s">
        <v>116</v>
      </c>
      <c r="E97" s="89" t="s">
        <v>178</v>
      </c>
    </row>
    <row r="98" spans="1:5" ht="12.75">
      <c r="A98" s="111"/>
      <c r="B98" s="111"/>
      <c r="C98" s="110"/>
      <c r="D98" s="111"/>
      <c r="E98" s="112"/>
    </row>
    <row r="99" spans="1:5" ht="12.75">
      <c r="A99" s="111"/>
      <c r="B99" s="111"/>
      <c r="C99" s="110"/>
      <c r="D99" s="111"/>
      <c r="E99" s="112"/>
    </row>
    <row r="100" spans="1:5" ht="12.75">
      <c r="A100" s="111"/>
      <c r="B100" s="111"/>
      <c r="C100" s="110"/>
      <c r="D100" s="111"/>
      <c r="E100" s="112"/>
    </row>
    <row r="101" spans="1:5" ht="12.75">
      <c r="A101" s="111"/>
      <c r="B101" s="111"/>
      <c r="C101" s="110"/>
      <c r="D101" s="111"/>
      <c r="E101" s="112"/>
    </row>
    <row r="102" spans="1:5" ht="12.75">
      <c r="A102" s="111"/>
      <c r="B102" s="111"/>
      <c r="C102" s="110"/>
      <c r="D102" s="111"/>
      <c r="E102" s="112"/>
    </row>
    <row r="103" spans="1:5" ht="12.75">
      <c r="A103" s="111"/>
      <c r="B103" s="111"/>
      <c r="C103" s="110"/>
      <c r="D103" s="111"/>
      <c r="E103" s="112"/>
    </row>
    <row r="104" spans="1:5" ht="12.75">
      <c r="A104" s="111"/>
      <c r="B104" s="111"/>
      <c r="C104" s="110"/>
      <c r="D104" s="111"/>
      <c r="E104" s="112"/>
    </row>
    <row r="105" spans="1:5" ht="12.75">
      <c r="A105" s="111"/>
      <c r="B105" s="111"/>
      <c r="C105" s="110"/>
      <c r="D105" s="111"/>
      <c r="E105" s="112"/>
    </row>
    <row r="106" spans="1:5" ht="12.75">
      <c r="A106" s="111"/>
      <c r="B106" s="111"/>
      <c r="C106" s="110"/>
      <c r="D106" s="111"/>
      <c r="E106" s="112"/>
    </row>
    <row r="107" spans="1:5" ht="12.75">
      <c r="A107" s="111"/>
      <c r="B107" s="111"/>
      <c r="C107" s="110"/>
      <c r="D107" s="111"/>
      <c r="E107" s="112"/>
    </row>
    <row r="108" spans="1:5" ht="12.75">
      <c r="A108" s="111"/>
      <c r="B108" s="111"/>
      <c r="C108" s="110"/>
      <c r="D108" s="111"/>
      <c r="E108" s="112"/>
    </row>
    <row r="109" spans="1:5" ht="12.75">
      <c r="A109" s="111"/>
      <c r="B109" s="111"/>
      <c r="C109" s="110"/>
      <c r="D109" s="111"/>
      <c r="E109" s="112"/>
    </row>
    <row r="110" spans="1:5" ht="12.75">
      <c r="A110" s="111"/>
      <c r="B110" s="111"/>
      <c r="C110" s="110"/>
      <c r="D110" s="111"/>
      <c r="E110" s="112"/>
    </row>
    <row r="111" spans="1:5" ht="12.75">
      <c r="A111" s="111"/>
      <c r="B111" s="111"/>
      <c r="C111" s="110"/>
      <c r="D111" s="111"/>
      <c r="E111" s="112"/>
    </row>
    <row r="112" spans="1:5" ht="12.75">
      <c r="A112" s="111"/>
      <c r="B112" s="111"/>
      <c r="C112" s="110"/>
      <c r="D112" s="111"/>
      <c r="E112" s="112"/>
    </row>
    <row r="113" spans="1:5" ht="12.75">
      <c r="A113" s="111"/>
      <c r="B113" s="111"/>
      <c r="C113" s="110"/>
      <c r="D113" s="111"/>
      <c r="E113" s="112"/>
    </row>
    <row r="114" spans="1:5" ht="12.75">
      <c r="A114" s="111"/>
      <c r="B114" s="111"/>
      <c r="C114" s="110"/>
      <c r="D114" s="111"/>
      <c r="E114" s="112"/>
    </row>
    <row r="115" spans="1:5" ht="12.75">
      <c r="A115" s="111"/>
      <c r="B115" s="111"/>
      <c r="C115" s="110"/>
      <c r="D115" s="111"/>
      <c r="E115" s="112"/>
    </row>
    <row r="116" spans="1:5" ht="12.75">
      <c r="A116" s="111"/>
      <c r="B116" s="111"/>
      <c r="C116" s="110"/>
      <c r="D116" s="111"/>
      <c r="E116" s="112"/>
    </row>
    <row r="117" spans="1:5" ht="12.75">
      <c r="A117" s="111"/>
      <c r="B117" s="111"/>
      <c r="C117" s="110"/>
      <c r="D117" s="111"/>
      <c r="E117" s="112"/>
    </row>
    <row r="118" spans="1:5" ht="12.75">
      <c r="A118" s="111"/>
      <c r="B118" s="111"/>
      <c r="C118" s="110"/>
      <c r="D118" s="111"/>
      <c r="E118" s="112"/>
    </row>
    <row r="119" spans="1:5" ht="12.75">
      <c r="A119" s="111"/>
      <c r="B119" s="111"/>
      <c r="C119" s="110"/>
      <c r="D119" s="111"/>
      <c r="E119" s="112"/>
    </row>
    <row r="120" spans="1:5" ht="12.75">
      <c r="A120" s="111"/>
      <c r="B120" s="111"/>
      <c r="C120" s="110"/>
      <c r="D120" s="111"/>
      <c r="E120" s="112"/>
    </row>
    <row r="121" spans="1:5" ht="12.75">
      <c r="A121" s="111"/>
      <c r="B121" s="111"/>
      <c r="C121" s="110"/>
      <c r="D121" s="111"/>
      <c r="E121" s="112"/>
    </row>
    <row r="122" spans="1:5" ht="12.75">
      <c r="A122" s="111"/>
      <c r="B122" s="111"/>
      <c r="C122" s="110"/>
      <c r="D122" s="111"/>
      <c r="E122" s="112"/>
    </row>
    <row r="123" spans="1:5" ht="12.75">
      <c r="A123" s="111"/>
      <c r="B123" s="111"/>
      <c r="C123" s="110"/>
      <c r="D123" s="111"/>
      <c r="E123" s="112"/>
    </row>
    <row r="124" spans="1:5" ht="12.75">
      <c r="A124" s="111"/>
      <c r="B124" s="111"/>
      <c r="C124" s="110"/>
      <c r="D124" s="111"/>
      <c r="E124" s="112"/>
    </row>
    <row r="125" spans="1:5" ht="12.75">
      <c r="A125" s="111"/>
      <c r="B125" s="111"/>
      <c r="C125" s="110"/>
      <c r="D125" s="111"/>
      <c r="E125" s="112"/>
    </row>
    <row r="126" spans="1:5" ht="12.75">
      <c r="A126" s="111"/>
      <c r="B126" s="111"/>
      <c r="C126" s="110"/>
      <c r="D126" s="111"/>
      <c r="E126" s="112"/>
    </row>
    <row r="127" spans="1:5" ht="12.75">
      <c r="A127" s="111"/>
      <c r="B127" s="111"/>
      <c r="C127" s="110"/>
      <c r="D127" s="111"/>
      <c r="E127" s="112"/>
    </row>
    <row r="128" spans="1:5" ht="12.75">
      <c r="A128" s="111"/>
      <c r="B128" s="111"/>
      <c r="C128" s="110"/>
      <c r="D128" s="111"/>
      <c r="E128" s="112"/>
    </row>
    <row r="129" spans="1:5" ht="12.75">
      <c r="A129" s="111"/>
      <c r="B129" s="111"/>
      <c r="C129" s="110"/>
      <c r="D129" s="111"/>
      <c r="E129" s="112"/>
    </row>
    <row r="130" spans="1:5" ht="12.75">
      <c r="A130" s="111"/>
      <c r="B130" s="111"/>
      <c r="C130" s="110"/>
      <c r="D130" s="111"/>
      <c r="E130" s="112"/>
    </row>
    <row r="131" spans="1:5" ht="12.75">
      <c r="A131" s="111"/>
      <c r="B131" s="111"/>
      <c r="C131" s="110"/>
      <c r="D131" s="111"/>
      <c r="E131" s="112"/>
    </row>
    <row r="132" spans="1:5" ht="12.75">
      <c r="A132" s="111"/>
      <c r="B132" s="111"/>
      <c r="C132" s="110"/>
      <c r="D132" s="111"/>
      <c r="E132" s="112"/>
    </row>
    <row r="133" spans="1:5" ht="12.75">
      <c r="A133" s="111"/>
      <c r="B133" s="111"/>
      <c r="C133" s="110"/>
      <c r="D133" s="111"/>
      <c r="E133" s="112"/>
    </row>
    <row r="134" spans="1:5" ht="12.75">
      <c r="A134" s="111"/>
      <c r="B134" s="111"/>
      <c r="C134" s="110"/>
      <c r="D134" s="111"/>
      <c r="E134" s="112"/>
    </row>
    <row r="135" spans="1:5" ht="12.75">
      <c r="A135" s="111"/>
      <c r="B135" s="111"/>
      <c r="C135" s="110"/>
      <c r="D135" s="111"/>
      <c r="E135" s="112"/>
    </row>
    <row r="136" spans="1:5" ht="12.75">
      <c r="A136" s="111"/>
      <c r="B136" s="111"/>
      <c r="C136" s="110"/>
      <c r="D136" s="111"/>
      <c r="E136" s="112"/>
    </row>
    <row r="137" spans="1:5" ht="12.75">
      <c r="A137" s="111"/>
      <c r="B137" s="111"/>
      <c r="C137" s="110"/>
      <c r="D137" s="111"/>
      <c r="E137" s="112"/>
    </row>
    <row r="138" spans="1:5" ht="12.75">
      <c r="A138" s="111"/>
      <c r="B138" s="111"/>
      <c r="C138" s="110"/>
      <c r="D138" s="111"/>
      <c r="E138" s="112"/>
    </row>
    <row r="139" spans="1:5" ht="12.75">
      <c r="A139" s="111"/>
      <c r="B139" s="111"/>
      <c r="C139" s="110"/>
      <c r="D139" s="111"/>
      <c r="E139" s="112"/>
    </row>
    <row r="140" spans="1:5" ht="12.75">
      <c r="A140" s="111"/>
      <c r="B140" s="111"/>
      <c r="C140" s="110"/>
      <c r="D140" s="111"/>
      <c r="E140" s="112"/>
    </row>
    <row r="141" spans="1:5" ht="12.75">
      <c r="A141" s="111"/>
      <c r="B141" s="111"/>
      <c r="C141" s="110"/>
      <c r="D141" s="111"/>
      <c r="E141" s="112"/>
    </row>
    <row r="142" spans="1:5" ht="12.75">
      <c r="A142" s="111"/>
      <c r="B142" s="111"/>
      <c r="C142" s="110"/>
      <c r="D142" s="111"/>
      <c r="E142" s="112"/>
    </row>
    <row r="143" spans="1:5" ht="12.75">
      <c r="A143" s="111"/>
      <c r="B143" s="111"/>
      <c r="C143" s="110"/>
      <c r="D143" s="111"/>
      <c r="E143" s="112"/>
    </row>
    <row r="144" spans="1:5" ht="12.75">
      <c r="A144" s="111"/>
      <c r="B144" s="111"/>
      <c r="C144" s="110"/>
      <c r="D144" s="111"/>
      <c r="E144" s="112"/>
    </row>
    <row r="145" spans="1:5" ht="12.75">
      <c r="A145" s="111"/>
      <c r="B145" s="111"/>
      <c r="C145" s="110"/>
      <c r="D145" s="111"/>
      <c r="E145" s="112"/>
    </row>
    <row r="146" spans="1:5" ht="12.75">
      <c r="A146" s="111"/>
      <c r="B146" s="111"/>
      <c r="C146" s="110"/>
      <c r="D146" s="111"/>
      <c r="E146" s="112"/>
    </row>
    <row r="147" spans="1:5" ht="12.75">
      <c r="A147" s="111"/>
      <c r="B147" s="111"/>
      <c r="C147" s="110"/>
      <c r="D147" s="111"/>
      <c r="E147" s="112"/>
    </row>
    <row r="148" spans="1:5" ht="12.75">
      <c r="A148" s="111"/>
      <c r="B148" s="111"/>
      <c r="C148" s="110"/>
      <c r="D148" s="111"/>
      <c r="E148" s="112"/>
    </row>
    <row r="149" spans="1:5" ht="12.75">
      <c r="A149" s="111"/>
      <c r="B149" s="111"/>
      <c r="C149" s="110"/>
      <c r="D149" s="111"/>
      <c r="E149" s="112"/>
    </row>
    <row r="150" spans="1:5" ht="12.75">
      <c r="A150" s="111"/>
      <c r="B150" s="111"/>
      <c r="C150" s="110"/>
      <c r="D150" s="111"/>
      <c r="E150" s="112"/>
    </row>
    <row r="151" spans="1:5" ht="12.75">
      <c r="A151" s="111"/>
      <c r="B151" s="111"/>
      <c r="C151" s="110"/>
      <c r="D151" s="111"/>
      <c r="E151" s="112"/>
    </row>
    <row r="152" spans="1:5" ht="12.75">
      <c r="A152" s="111"/>
      <c r="B152" s="111"/>
      <c r="C152" s="110"/>
      <c r="D152" s="111"/>
      <c r="E152" s="112"/>
    </row>
    <row r="153" spans="1:5" ht="12.75">
      <c r="A153" s="111"/>
      <c r="B153" s="111"/>
      <c r="C153" s="110"/>
      <c r="D153" s="111"/>
      <c r="E153" s="112"/>
    </row>
    <row r="154" spans="1:5" ht="12.75">
      <c r="A154" s="111"/>
      <c r="B154" s="111"/>
      <c r="C154" s="110"/>
      <c r="D154" s="111"/>
      <c r="E154" s="112"/>
    </row>
    <row r="155" spans="1:5" ht="12.75">
      <c r="A155" s="111"/>
      <c r="B155" s="111"/>
      <c r="C155" s="110"/>
      <c r="D155" s="111"/>
      <c r="E155" s="112"/>
    </row>
    <row r="156" spans="1:5" ht="12.75">
      <c r="A156" s="111"/>
      <c r="B156" s="111"/>
      <c r="C156" s="110"/>
      <c r="D156" s="111"/>
      <c r="E156" s="112"/>
    </row>
    <row r="157" spans="1:5" ht="12.75">
      <c r="A157" s="111"/>
      <c r="B157" s="111"/>
      <c r="C157" s="110"/>
      <c r="D157" s="111"/>
      <c r="E157" s="112"/>
    </row>
    <row r="158" spans="1:5" ht="12.75">
      <c r="A158" s="111"/>
      <c r="B158" s="111"/>
      <c r="C158" s="110"/>
      <c r="D158" s="111"/>
      <c r="E158" s="112"/>
    </row>
    <row r="159" spans="1:5" ht="12.75">
      <c r="A159" s="111"/>
      <c r="B159" s="111"/>
      <c r="C159" s="110"/>
      <c r="D159" s="111"/>
      <c r="E159" s="112"/>
    </row>
    <row r="160" spans="1:5" ht="12.75">
      <c r="A160" s="111"/>
      <c r="B160" s="111"/>
      <c r="C160" s="110"/>
      <c r="D160" s="111"/>
      <c r="E160" s="112"/>
    </row>
    <row r="161" spans="1:5" ht="12.75">
      <c r="A161" s="111"/>
      <c r="B161" s="111"/>
      <c r="C161" s="110"/>
      <c r="D161" s="111"/>
      <c r="E161" s="112"/>
    </row>
    <row r="162" spans="1:5" ht="12.75">
      <c r="A162" s="111"/>
      <c r="B162" s="111"/>
      <c r="C162" s="110"/>
      <c r="D162" s="111"/>
      <c r="E162" s="112"/>
    </row>
    <row r="163" spans="1:5" ht="12.75">
      <c r="A163" s="111"/>
      <c r="B163" s="111"/>
      <c r="C163" s="110"/>
      <c r="D163" s="111"/>
      <c r="E163" s="112"/>
    </row>
    <row r="164" spans="1:5" ht="12.75">
      <c r="A164" s="111"/>
      <c r="B164" s="111"/>
      <c r="C164" s="110"/>
      <c r="D164" s="111"/>
      <c r="E164" s="112"/>
    </row>
    <row r="165" spans="1:5" ht="12.75">
      <c r="A165" s="111"/>
      <c r="B165" s="111"/>
      <c r="C165" s="110"/>
      <c r="D165" s="111"/>
      <c r="E165" s="112"/>
    </row>
    <row r="166" spans="1:5" ht="12.75">
      <c r="A166" s="111"/>
      <c r="B166" s="111"/>
      <c r="C166" s="110"/>
      <c r="D166" s="111"/>
      <c r="E166" s="112"/>
    </row>
    <row r="167" spans="1:5" ht="12.75">
      <c r="A167" s="111"/>
      <c r="B167" s="111"/>
      <c r="C167" s="110"/>
      <c r="D167" s="111"/>
      <c r="E167" s="112"/>
    </row>
    <row r="168" spans="1:5" ht="12.75">
      <c r="A168" s="111"/>
      <c r="B168" s="111"/>
      <c r="C168" s="110"/>
      <c r="D168" s="111"/>
      <c r="E168" s="112"/>
    </row>
    <row r="169" spans="1:5" ht="12.75">
      <c r="A169" s="111"/>
      <c r="B169" s="111"/>
      <c r="C169" s="110"/>
      <c r="D169" s="111"/>
      <c r="E169" s="112"/>
    </row>
    <row r="170" spans="1:5" ht="12.75">
      <c r="A170" s="111"/>
      <c r="B170" s="111"/>
      <c r="C170" s="110"/>
      <c r="D170" s="111"/>
      <c r="E170" s="112"/>
    </row>
    <row r="171" spans="1:5" ht="12.75">
      <c r="A171" s="111"/>
      <c r="B171" s="111"/>
      <c r="C171" s="110"/>
      <c r="D171" s="111"/>
      <c r="E171" s="112"/>
    </row>
    <row r="172" spans="1:5" ht="12.75">
      <c r="A172" s="111"/>
      <c r="B172" s="111"/>
      <c r="C172" s="110"/>
      <c r="D172" s="111"/>
      <c r="E172" s="112"/>
    </row>
    <row r="173" spans="1:5" ht="12.75">
      <c r="A173" s="111"/>
      <c r="B173" s="111"/>
      <c r="C173" s="110"/>
      <c r="D173" s="111"/>
      <c r="E173" s="112"/>
    </row>
    <row r="174" spans="1:5" ht="12.75">
      <c r="A174" s="111"/>
      <c r="B174" s="111"/>
      <c r="C174" s="110"/>
      <c r="D174" s="111"/>
      <c r="E174" s="112"/>
    </row>
    <row r="175" spans="1:5" ht="12.75">
      <c r="A175" s="111"/>
      <c r="B175" s="111"/>
      <c r="C175" s="110"/>
      <c r="D175" s="111"/>
      <c r="E175" s="112"/>
    </row>
    <row r="176" spans="1:5" ht="12.75">
      <c r="A176" s="111"/>
      <c r="B176" s="111"/>
      <c r="C176" s="110"/>
      <c r="D176" s="111"/>
      <c r="E176" s="112"/>
    </row>
    <row r="177" spans="1:5" ht="12.75">
      <c r="A177" s="111"/>
      <c r="B177" s="111"/>
      <c r="C177" s="110"/>
      <c r="D177" s="111"/>
      <c r="E177" s="112"/>
    </row>
    <row r="178" spans="1:5" ht="12.75">
      <c r="A178" s="111"/>
      <c r="B178" s="111"/>
      <c r="C178" s="110"/>
      <c r="D178" s="111"/>
      <c r="E178" s="112"/>
    </row>
    <row r="179" spans="1:5" ht="12.75">
      <c r="A179" s="111"/>
      <c r="B179" s="111"/>
      <c r="C179" s="110"/>
      <c r="D179" s="111"/>
      <c r="E179" s="112"/>
    </row>
    <row r="180" spans="1:5" ht="12.75">
      <c r="A180" s="111"/>
      <c r="B180" s="111"/>
      <c r="C180" s="110"/>
      <c r="D180" s="111"/>
      <c r="E180" s="112"/>
    </row>
    <row r="181" spans="1:5" ht="12.75">
      <c r="A181" s="111"/>
      <c r="B181" s="111"/>
      <c r="C181" s="110"/>
      <c r="D181" s="111"/>
      <c r="E181" s="112"/>
    </row>
    <row r="182" spans="1:5" ht="12.75">
      <c r="A182" s="111"/>
      <c r="B182" s="111"/>
      <c r="C182" s="110"/>
      <c r="D182" s="111"/>
      <c r="E182" s="112"/>
    </row>
    <row r="183" spans="1:5" ht="12.75">
      <c r="A183" s="111"/>
      <c r="B183" s="111"/>
      <c r="C183" s="110"/>
      <c r="D183" s="111"/>
      <c r="E183" s="110"/>
    </row>
    <row r="184" spans="1:5" ht="12.75">
      <c r="A184" s="111"/>
      <c r="B184" s="111"/>
      <c r="C184" s="110"/>
      <c r="D184" s="111"/>
      <c r="E184" s="110"/>
    </row>
    <row r="185" spans="1:5" ht="12.75">
      <c r="A185" s="111"/>
      <c r="B185" s="111"/>
      <c r="C185" s="110"/>
      <c r="D185" s="111"/>
      <c r="E185" s="110"/>
    </row>
    <row r="186" spans="1:5" ht="12.75">
      <c r="A186" s="111"/>
      <c r="B186" s="111"/>
      <c r="C186" s="110"/>
      <c r="D186" s="111"/>
      <c r="E186" s="110"/>
    </row>
    <row r="187" spans="1:5" ht="12.75">
      <c r="A187" s="111"/>
      <c r="B187" s="111"/>
      <c r="C187" s="110"/>
      <c r="D187" s="111"/>
      <c r="E187" s="110"/>
    </row>
    <row r="188" spans="1:5" ht="12.75">
      <c r="A188" s="111"/>
      <c r="B188" s="111"/>
      <c r="C188" s="110"/>
      <c r="D188" s="111"/>
      <c r="E188" s="110"/>
    </row>
    <row r="189" spans="1:5" ht="12.75">
      <c r="A189" s="111"/>
      <c r="B189" s="111"/>
      <c r="C189" s="110"/>
      <c r="D189" s="111"/>
      <c r="E189" s="110"/>
    </row>
    <row r="190" spans="1:5" ht="12.75">
      <c r="A190" s="111"/>
      <c r="B190" s="111"/>
      <c r="C190" s="110"/>
      <c r="D190" s="111"/>
      <c r="E190" s="110"/>
    </row>
    <row r="191" spans="1:5" ht="12.75">
      <c r="A191" s="111"/>
      <c r="B191" s="111"/>
      <c r="C191" s="110"/>
      <c r="D191" s="111"/>
      <c r="E191" s="110"/>
    </row>
    <row r="192" spans="1:5" ht="12.75">
      <c r="A192" s="111"/>
      <c r="B192" s="111"/>
      <c r="C192" s="110"/>
      <c r="D192" s="111"/>
      <c r="E192" s="110"/>
    </row>
    <row r="193" spans="1:5" ht="12.75">
      <c r="A193" s="111"/>
      <c r="B193" s="111"/>
      <c r="C193" s="110"/>
      <c r="D193" s="111"/>
      <c r="E193" s="110"/>
    </row>
    <row r="194" spans="1:5" ht="12.75">
      <c r="A194" s="111"/>
      <c r="B194" s="111"/>
      <c r="C194" s="110"/>
      <c r="D194" s="111"/>
      <c r="E194" s="110"/>
    </row>
    <row r="195" spans="1:5" ht="12.75">
      <c r="A195" s="111"/>
      <c r="B195" s="111"/>
      <c r="C195" s="110"/>
      <c r="D195" s="111"/>
      <c r="E195" s="110"/>
    </row>
    <row r="196" spans="1:5" ht="12.75">
      <c r="A196" s="111"/>
      <c r="B196" s="111"/>
      <c r="C196" s="110"/>
      <c r="D196" s="111"/>
      <c r="E196" s="110"/>
    </row>
    <row r="197" spans="1:5" ht="12.75">
      <c r="A197" s="111"/>
      <c r="B197" s="111"/>
      <c r="C197" s="110"/>
      <c r="D197" s="111"/>
      <c r="E197" s="110"/>
    </row>
    <row r="198" spans="1:5" ht="12.75">
      <c r="A198" s="111"/>
      <c r="B198" s="111"/>
      <c r="C198" s="110"/>
      <c r="D198" s="111"/>
      <c r="E198" s="110"/>
    </row>
    <row r="199" spans="1:5" ht="12.75">
      <c r="A199" s="111"/>
      <c r="B199" s="111"/>
      <c r="C199" s="110"/>
      <c r="D199" s="111"/>
      <c r="E199" s="110"/>
    </row>
    <row r="200" spans="1:5" ht="12.75">
      <c r="A200" s="111"/>
      <c r="B200" s="111"/>
      <c r="C200" s="110"/>
      <c r="D200" s="111"/>
      <c r="E200" s="110"/>
    </row>
    <row r="201" spans="1:5" ht="12.75">
      <c r="A201" s="111"/>
      <c r="B201" s="111"/>
      <c r="C201" s="110"/>
      <c r="D201" s="111"/>
      <c r="E201" s="110"/>
    </row>
    <row r="202" spans="1:5" ht="12.75">
      <c r="A202" s="111"/>
      <c r="B202" s="111"/>
      <c r="C202" s="110"/>
      <c r="D202" s="111"/>
      <c r="E202" s="110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5"/>
  <sheetViews>
    <sheetView zoomScale="80" zoomScaleNormal="80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3" width="4.57421875" style="10" customWidth="1"/>
    <col min="4" max="6" width="4.574218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3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8</v>
      </c>
      <c r="I4" s="128"/>
      <c r="J4" s="128"/>
      <c r="K4" s="128" t="s">
        <v>6</v>
      </c>
      <c r="L4" s="128"/>
      <c r="M4" s="128"/>
      <c r="N4" s="126" t="s">
        <v>78</v>
      </c>
      <c r="O4" s="126"/>
      <c r="P4" s="126" t="s">
        <v>9</v>
      </c>
      <c r="Q4" s="126"/>
    </row>
    <row r="5" spans="1:17" s="6" customFormat="1" ht="12">
      <c r="A5" s="129"/>
      <c r="B5" s="129"/>
      <c r="C5" s="129"/>
      <c r="D5" s="129"/>
      <c r="E5" s="129"/>
      <c r="F5" s="129"/>
      <c r="G5" s="129"/>
      <c r="H5" s="126" t="s">
        <v>4</v>
      </c>
      <c r="I5" s="126" t="s">
        <v>5</v>
      </c>
      <c r="J5" s="126" t="s">
        <v>31</v>
      </c>
      <c r="K5" s="126" t="s">
        <v>4</v>
      </c>
      <c r="L5" s="126" t="s">
        <v>5</v>
      </c>
      <c r="M5" s="126" t="s">
        <v>7</v>
      </c>
      <c r="N5" s="126" t="s">
        <v>4</v>
      </c>
      <c r="O5" s="126" t="s">
        <v>5</v>
      </c>
      <c r="P5" s="126" t="s">
        <v>4</v>
      </c>
      <c r="Q5" s="126" t="s">
        <v>5</v>
      </c>
    </row>
    <row r="6" spans="1:17" s="6" customFormat="1" ht="15.75" customHeight="1">
      <c r="A6" s="129"/>
      <c r="B6" s="129"/>
      <c r="C6" s="129"/>
      <c r="D6" s="129"/>
      <c r="E6" s="129"/>
      <c r="F6" s="129"/>
      <c r="G6" s="129"/>
      <c r="H6" s="126"/>
      <c r="I6" s="126"/>
      <c r="J6" s="126"/>
      <c r="K6" s="126"/>
      <c r="L6" s="126"/>
      <c r="M6" s="126"/>
      <c r="N6" s="126"/>
      <c r="O6" s="126"/>
      <c r="P6" s="126" t="s">
        <v>4</v>
      </c>
      <c r="Q6" s="126"/>
    </row>
    <row r="7" spans="1:17" s="6" customFormat="1" ht="12">
      <c r="A7" s="130"/>
      <c r="B7" s="131"/>
      <c r="C7" s="131"/>
      <c r="D7" s="131"/>
      <c r="E7" s="131"/>
      <c r="F7" s="131"/>
      <c r="G7" s="132"/>
      <c r="H7" s="126" t="s">
        <v>10</v>
      </c>
      <c r="I7" s="126"/>
      <c r="J7" s="39" t="s">
        <v>11</v>
      </c>
      <c r="K7" s="126" t="s">
        <v>10</v>
      </c>
      <c r="L7" s="126"/>
      <c r="M7" s="39" t="s">
        <v>11</v>
      </c>
      <c r="N7" s="124" t="s">
        <v>10</v>
      </c>
      <c r="O7" s="125"/>
      <c r="P7" s="124" t="s">
        <v>11</v>
      </c>
      <c r="Q7" s="125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27">
        <v>6</v>
      </c>
      <c r="G8" s="127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92569704.25</v>
      </c>
      <c r="I9" s="8">
        <v>73964429.38</v>
      </c>
      <c r="J9" s="9">
        <v>79.9</v>
      </c>
      <c r="K9" s="8">
        <v>90727825.18</v>
      </c>
      <c r="L9" s="8">
        <v>61636659.25</v>
      </c>
      <c r="M9" s="9">
        <v>67.93</v>
      </c>
      <c r="N9" s="8">
        <v>1841879.07</v>
      </c>
      <c r="O9" s="8">
        <v>12327770.13</v>
      </c>
      <c r="P9" s="9">
        <v>1.98</v>
      </c>
      <c r="Q9" s="9">
        <v>16.66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53676379.15</v>
      </c>
      <c r="I10" s="8">
        <v>41722009.82</v>
      </c>
      <c r="J10" s="9">
        <v>77.72</v>
      </c>
      <c r="K10" s="8">
        <v>54429568.15</v>
      </c>
      <c r="L10" s="8">
        <v>38320154.77</v>
      </c>
      <c r="M10" s="9">
        <v>70.4</v>
      </c>
      <c r="N10" s="8">
        <v>-753189</v>
      </c>
      <c r="O10" s="8">
        <v>3401855.05</v>
      </c>
      <c r="P10" s="9">
        <v>-1.4</v>
      </c>
      <c r="Q10" s="9">
        <v>8.15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60711033.26</v>
      </c>
      <c r="I11" s="8">
        <v>45791172.22</v>
      </c>
      <c r="J11" s="9">
        <v>75.42</v>
      </c>
      <c r="K11" s="8">
        <v>59912033.26</v>
      </c>
      <c r="L11" s="8">
        <v>42907981.54</v>
      </c>
      <c r="M11" s="9">
        <v>71.61</v>
      </c>
      <c r="N11" s="8">
        <v>799000</v>
      </c>
      <c r="O11" s="8">
        <v>2883190.68</v>
      </c>
      <c r="P11" s="9">
        <v>1.31</v>
      </c>
      <c r="Q11" s="9">
        <v>6.29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59248320.78</v>
      </c>
      <c r="I12" s="8">
        <v>46638245.81</v>
      </c>
      <c r="J12" s="9">
        <v>78.71</v>
      </c>
      <c r="K12" s="8">
        <v>65245376.78</v>
      </c>
      <c r="L12" s="8">
        <v>42747759.47</v>
      </c>
      <c r="M12" s="9">
        <v>65.51</v>
      </c>
      <c r="N12" s="8">
        <v>-5997056</v>
      </c>
      <c r="O12" s="8">
        <v>3890486.34</v>
      </c>
      <c r="P12" s="9">
        <v>-10.12</v>
      </c>
      <c r="Q12" s="9">
        <v>8.34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117639175.37</v>
      </c>
      <c r="I13" s="8">
        <v>89905755.03</v>
      </c>
      <c r="J13" s="9">
        <v>76.42</v>
      </c>
      <c r="K13" s="8">
        <v>110631388.37</v>
      </c>
      <c r="L13" s="8">
        <v>79586005.08</v>
      </c>
      <c r="M13" s="9">
        <v>71.93</v>
      </c>
      <c r="N13" s="8">
        <v>7007787</v>
      </c>
      <c r="O13" s="8">
        <v>10319749.95</v>
      </c>
      <c r="P13" s="9">
        <v>5.95</v>
      </c>
      <c r="Q13" s="9">
        <v>11.47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77223033.54</v>
      </c>
      <c r="I14" s="8">
        <v>58798570.44</v>
      </c>
      <c r="J14" s="9">
        <v>76.14</v>
      </c>
      <c r="K14" s="8">
        <v>85043331.54</v>
      </c>
      <c r="L14" s="8">
        <v>51249194.66</v>
      </c>
      <c r="M14" s="9">
        <v>60.26</v>
      </c>
      <c r="N14" s="8">
        <v>-7820298</v>
      </c>
      <c r="O14" s="8">
        <v>7549375.78</v>
      </c>
      <c r="P14" s="9">
        <v>-10.12</v>
      </c>
      <c r="Q14" s="9">
        <v>12.83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99977332.07</v>
      </c>
      <c r="I15" s="8">
        <v>79423399.45</v>
      </c>
      <c r="J15" s="9">
        <v>79.44</v>
      </c>
      <c r="K15" s="8">
        <v>99031436.34</v>
      </c>
      <c r="L15" s="8">
        <v>73412981.79</v>
      </c>
      <c r="M15" s="9">
        <v>74.13</v>
      </c>
      <c r="N15" s="8">
        <v>945895.73</v>
      </c>
      <c r="O15" s="8">
        <v>6010417.66</v>
      </c>
      <c r="P15" s="9">
        <v>0.94</v>
      </c>
      <c r="Q15" s="9">
        <v>7.56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61543529.64</v>
      </c>
      <c r="I16" s="8">
        <v>48208244.62</v>
      </c>
      <c r="J16" s="9">
        <v>78.33</v>
      </c>
      <c r="K16" s="8">
        <v>61423529.64</v>
      </c>
      <c r="L16" s="8">
        <v>45023373.45</v>
      </c>
      <c r="M16" s="9">
        <v>73.29</v>
      </c>
      <c r="N16" s="8">
        <v>120000</v>
      </c>
      <c r="O16" s="8">
        <v>3184871.17</v>
      </c>
      <c r="P16" s="9">
        <v>0.19</v>
      </c>
      <c r="Q16" s="9">
        <v>6.6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221375840.39</v>
      </c>
      <c r="I17" s="8">
        <v>174295932.16</v>
      </c>
      <c r="J17" s="9">
        <v>78.73</v>
      </c>
      <c r="K17" s="8">
        <v>219431452.39</v>
      </c>
      <c r="L17" s="8">
        <v>150236965.56</v>
      </c>
      <c r="M17" s="9">
        <v>68.46</v>
      </c>
      <c r="N17" s="8">
        <v>1944388</v>
      </c>
      <c r="O17" s="8">
        <v>24058966.6</v>
      </c>
      <c r="P17" s="9">
        <v>0.87</v>
      </c>
      <c r="Q17" s="9">
        <v>13.8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52868381.72</v>
      </c>
      <c r="I18" s="8">
        <v>42748439.41</v>
      </c>
      <c r="J18" s="9">
        <v>80.85</v>
      </c>
      <c r="K18" s="8">
        <v>53429081.72</v>
      </c>
      <c r="L18" s="8">
        <v>38045032.19</v>
      </c>
      <c r="M18" s="9">
        <v>71.2</v>
      </c>
      <c r="N18" s="8">
        <v>-560700</v>
      </c>
      <c r="O18" s="8">
        <v>4703407.22</v>
      </c>
      <c r="P18" s="9">
        <v>-1.06</v>
      </c>
      <c r="Q18" s="9">
        <v>11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15926002.65</v>
      </c>
      <c r="I19" s="8">
        <v>11486888.54</v>
      </c>
      <c r="J19" s="9">
        <v>72.12</v>
      </c>
      <c r="K19" s="8">
        <v>15676002.65</v>
      </c>
      <c r="L19" s="8">
        <v>11686843.53</v>
      </c>
      <c r="M19" s="9">
        <v>74.55</v>
      </c>
      <c r="N19" s="8">
        <v>250000</v>
      </c>
      <c r="O19" s="8">
        <v>-199954.99</v>
      </c>
      <c r="P19" s="9">
        <v>1.56</v>
      </c>
      <c r="Q19" s="9">
        <v>-1.74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10650216.56</v>
      </c>
      <c r="I20" s="8">
        <v>7713035.64</v>
      </c>
      <c r="J20" s="9">
        <v>72.42</v>
      </c>
      <c r="K20" s="8">
        <v>11013893.56</v>
      </c>
      <c r="L20" s="8">
        <v>7136843.07</v>
      </c>
      <c r="M20" s="9">
        <v>64.79</v>
      </c>
      <c r="N20" s="8">
        <v>-363677</v>
      </c>
      <c r="O20" s="8">
        <v>576192.57</v>
      </c>
      <c r="P20" s="9">
        <v>-3.41</v>
      </c>
      <c r="Q20" s="9">
        <v>7.47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129575392.49</v>
      </c>
      <c r="I21" s="8">
        <v>103729856.74</v>
      </c>
      <c r="J21" s="9">
        <v>80.05</v>
      </c>
      <c r="K21" s="8">
        <v>130625392.49</v>
      </c>
      <c r="L21" s="8">
        <v>86887244.45</v>
      </c>
      <c r="M21" s="9">
        <v>66.51</v>
      </c>
      <c r="N21" s="8">
        <v>-1050000</v>
      </c>
      <c r="O21" s="8">
        <v>16842612.29</v>
      </c>
      <c r="P21" s="9">
        <v>-0.81</v>
      </c>
      <c r="Q21" s="9">
        <v>16.23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19314034.77</v>
      </c>
      <c r="I22" s="8">
        <v>14251311.81</v>
      </c>
      <c r="J22" s="9">
        <v>73.78</v>
      </c>
      <c r="K22" s="8">
        <v>19360498.04</v>
      </c>
      <c r="L22" s="8">
        <v>13119457.71</v>
      </c>
      <c r="M22" s="9">
        <v>67.76</v>
      </c>
      <c r="N22" s="8">
        <v>-46463.27</v>
      </c>
      <c r="O22" s="8">
        <v>1131854.1</v>
      </c>
      <c r="P22" s="9">
        <v>-0.24</v>
      </c>
      <c r="Q22" s="9">
        <v>7.94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67729032.27</v>
      </c>
      <c r="I23" s="8">
        <v>52087699.74</v>
      </c>
      <c r="J23" s="9">
        <v>76.9</v>
      </c>
      <c r="K23" s="8">
        <v>69137193.27</v>
      </c>
      <c r="L23" s="8">
        <v>47030661.76</v>
      </c>
      <c r="M23" s="9">
        <v>68.02</v>
      </c>
      <c r="N23" s="8">
        <v>-1408161</v>
      </c>
      <c r="O23" s="8">
        <v>5057037.98</v>
      </c>
      <c r="P23" s="9">
        <v>-2.07</v>
      </c>
      <c r="Q23" s="9">
        <v>9.7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45408554.03</v>
      </c>
      <c r="I24" s="8">
        <v>34688129.23</v>
      </c>
      <c r="J24" s="9">
        <v>76.39</v>
      </c>
      <c r="K24" s="8">
        <v>44071054.03</v>
      </c>
      <c r="L24" s="8">
        <v>30969020.32</v>
      </c>
      <c r="M24" s="9">
        <v>70.27</v>
      </c>
      <c r="N24" s="8">
        <v>1337500</v>
      </c>
      <c r="O24" s="8">
        <v>3719108.91</v>
      </c>
      <c r="P24" s="9">
        <v>2.94</v>
      </c>
      <c r="Q24" s="9">
        <v>10.72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15008962.58</v>
      </c>
      <c r="I25" s="8">
        <v>11455847.6</v>
      </c>
      <c r="J25" s="9">
        <v>76.32</v>
      </c>
      <c r="K25" s="8">
        <v>16378935.58</v>
      </c>
      <c r="L25" s="8">
        <v>9649569.89</v>
      </c>
      <c r="M25" s="9">
        <v>58.91</v>
      </c>
      <c r="N25" s="8">
        <v>-1369973</v>
      </c>
      <c r="O25" s="8">
        <v>1806277.71</v>
      </c>
      <c r="P25" s="9">
        <v>-9.12</v>
      </c>
      <c r="Q25" s="9">
        <v>15.76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22184026.88</v>
      </c>
      <c r="I26" s="8">
        <v>17515667.17</v>
      </c>
      <c r="J26" s="9">
        <v>78.95</v>
      </c>
      <c r="K26" s="8">
        <v>22854026.88</v>
      </c>
      <c r="L26" s="8">
        <v>15850106.41</v>
      </c>
      <c r="M26" s="9">
        <v>69.35</v>
      </c>
      <c r="N26" s="8">
        <v>-670000</v>
      </c>
      <c r="O26" s="8">
        <v>1665560.76</v>
      </c>
      <c r="P26" s="9">
        <v>-3.02</v>
      </c>
      <c r="Q26" s="9">
        <v>9.5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18033328.59</v>
      </c>
      <c r="I27" s="8">
        <v>13903394.92</v>
      </c>
      <c r="J27" s="9">
        <v>77.09</v>
      </c>
      <c r="K27" s="8">
        <v>19028337.59</v>
      </c>
      <c r="L27" s="8">
        <v>11974871.94</v>
      </c>
      <c r="M27" s="9">
        <v>62.93</v>
      </c>
      <c r="N27" s="8">
        <v>-995009</v>
      </c>
      <c r="O27" s="8">
        <v>1928522.98</v>
      </c>
      <c r="P27" s="9">
        <v>-5.51</v>
      </c>
      <c r="Q27" s="9">
        <v>13.87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12519829.98</v>
      </c>
      <c r="I28" s="8">
        <v>9695235.94</v>
      </c>
      <c r="J28" s="9">
        <v>77.43</v>
      </c>
      <c r="K28" s="8">
        <v>12927629.98</v>
      </c>
      <c r="L28" s="8">
        <v>9028865.1</v>
      </c>
      <c r="M28" s="9">
        <v>69.84</v>
      </c>
      <c r="N28" s="8">
        <v>-407800</v>
      </c>
      <c r="O28" s="8">
        <v>666370.84</v>
      </c>
      <c r="P28" s="9">
        <v>-3.25</v>
      </c>
      <c r="Q28" s="9">
        <v>6.87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13543851.98</v>
      </c>
      <c r="I29" s="8">
        <v>10760836.4</v>
      </c>
      <c r="J29" s="9">
        <v>79.45</v>
      </c>
      <c r="K29" s="8">
        <v>14808432.98</v>
      </c>
      <c r="L29" s="8">
        <v>10485970.59</v>
      </c>
      <c r="M29" s="9">
        <v>70.81</v>
      </c>
      <c r="N29" s="8">
        <v>-1264581</v>
      </c>
      <c r="O29" s="8">
        <v>274865.81</v>
      </c>
      <c r="P29" s="9">
        <v>-9.33</v>
      </c>
      <c r="Q29" s="9">
        <v>2.55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12658569.74</v>
      </c>
      <c r="I30" s="8">
        <v>9554424.16</v>
      </c>
      <c r="J30" s="9">
        <v>75.47</v>
      </c>
      <c r="K30" s="8">
        <v>12388902.74</v>
      </c>
      <c r="L30" s="8">
        <v>9025005.88</v>
      </c>
      <c r="M30" s="9">
        <v>72.84</v>
      </c>
      <c r="N30" s="8">
        <v>269667</v>
      </c>
      <c r="O30" s="8">
        <v>529418.28</v>
      </c>
      <c r="P30" s="9">
        <v>2.13</v>
      </c>
      <c r="Q30" s="9">
        <v>5.54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11158745.16</v>
      </c>
      <c r="I31" s="8">
        <v>8707557.65</v>
      </c>
      <c r="J31" s="9">
        <v>78.03</v>
      </c>
      <c r="K31" s="8">
        <v>11203268.44</v>
      </c>
      <c r="L31" s="8">
        <v>7900138.04</v>
      </c>
      <c r="M31" s="9">
        <v>70.51</v>
      </c>
      <c r="N31" s="8">
        <v>-44523.28</v>
      </c>
      <c r="O31" s="8">
        <v>807419.61</v>
      </c>
      <c r="P31" s="9">
        <v>-0.39</v>
      </c>
      <c r="Q31" s="9">
        <v>9.27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48832022.51</v>
      </c>
      <c r="I32" s="8">
        <v>40143269.16</v>
      </c>
      <c r="J32" s="9">
        <v>82.2</v>
      </c>
      <c r="K32" s="8">
        <v>49058497.51</v>
      </c>
      <c r="L32" s="8">
        <v>33526310.79</v>
      </c>
      <c r="M32" s="9">
        <v>68.33</v>
      </c>
      <c r="N32" s="8">
        <v>-226475</v>
      </c>
      <c r="O32" s="8">
        <v>6616958.37</v>
      </c>
      <c r="P32" s="9">
        <v>-0.46</v>
      </c>
      <c r="Q32" s="9">
        <v>16.48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10604133.24</v>
      </c>
      <c r="I33" s="8">
        <v>8278722.79</v>
      </c>
      <c r="J33" s="9">
        <v>78.07</v>
      </c>
      <c r="K33" s="8">
        <v>10412533.24</v>
      </c>
      <c r="L33" s="8">
        <v>7576309.5</v>
      </c>
      <c r="M33" s="9">
        <v>72.76</v>
      </c>
      <c r="N33" s="8">
        <v>191600</v>
      </c>
      <c r="O33" s="8">
        <v>702413.29</v>
      </c>
      <c r="P33" s="9">
        <v>1.8</v>
      </c>
      <c r="Q33" s="9">
        <v>8.48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54578270.59</v>
      </c>
      <c r="I34" s="8">
        <v>41350304.39</v>
      </c>
      <c r="J34" s="9">
        <v>75.76</v>
      </c>
      <c r="K34" s="8">
        <v>58954416.01</v>
      </c>
      <c r="L34" s="8">
        <v>39120408.69</v>
      </c>
      <c r="M34" s="9">
        <v>66.35</v>
      </c>
      <c r="N34" s="8">
        <v>-4376145.42</v>
      </c>
      <c r="O34" s="8">
        <v>2229895.7</v>
      </c>
      <c r="P34" s="9">
        <v>-8.01</v>
      </c>
      <c r="Q34" s="9">
        <v>5.39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27496135.4</v>
      </c>
      <c r="I35" s="8">
        <v>13364870.81</v>
      </c>
      <c r="J35" s="9">
        <v>48.6</v>
      </c>
      <c r="K35" s="8">
        <v>25583552.4</v>
      </c>
      <c r="L35" s="8">
        <v>9482930.18</v>
      </c>
      <c r="M35" s="9">
        <v>37.06</v>
      </c>
      <c r="N35" s="8">
        <v>1912583</v>
      </c>
      <c r="O35" s="8">
        <v>3881940.63</v>
      </c>
      <c r="P35" s="9">
        <v>6.95</v>
      </c>
      <c r="Q35" s="9">
        <v>29.04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22475495.93</v>
      </c>
      <c r="I36" s="8">
        <v>17663195.84</v>
      </c>
      <c r="J36" s="9">
        <v>78.58</v>
      </c>
      <c r="K36" s="8">
        <v>23727495.93</v>
      </c>
      <c r="L36" s="8">
        <v>15473797.22</v>
      </c>
      <c r="M36" s="9">
        <v>65.21</v>
      </c>
      <c r="N36" s="8">
        <v>-1252000</v>
      </c>
      <c r="O36" s="8">
        <v>2189398.62</v>
      </c>
      <c r="P36" s="9">
        <v>-5.57</v>
      </c>
      <c r="Q36" s="9">
        <v>12.39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13148950.59</v>
      </c>
      <c r="I37" s="8">
        <v>9338801.88</v>
      </c>
      <c r="J37" s="9">
        <v>71.02</v>
      </c>
      <c r="K37" s="8">
        <v>12708950.59</v>
      </c>
      <c r="L37" s="8">
        <v>9048820.7</v>
      </c>
      <c r="M37" s="9">
        <v>71.2</v>
      </c>
      <c r="N37" s="8">
        <v>440000</v>
      </c>
      <c r="O37" s="8">
        <v>289981.18</v>
      </c>
      <c r="P37" s="9">
        <v>3.34</v>
      </c>
      <c r="Q37" s="9">
        <v>3.1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45055260.88</v>
      </c>
      <c r="I38" s="8">
        <v>37118555.79</v>
      </c>
      <c r="J38" s="9">
        <v>82.38</v>
      </c>
      <c r="K38" s="8">
        <v>43556060.88</v>
      </c>
      <c r="L38" s="8">
        <v>32507683.65</v>
      </c>
      <c r="M38" s="9">
        <v>74.63</v>
      </c>
      <c r="N38" s="8">
        <v>1499200</v>
      </c>
      <c r="O38" s="8">
        <v>4610872.14</v>
      </c>
      <c r="P38" s="9">
        <v>3.32</v>
      </c>
      <c r="Q38" s="9">
        <v>12.42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23994728.47</v>
      </c>
      <c r="I39" s="8">
        <v>19433899.75</v>
      </c>
      <c r="J39" s="9">
        <v>80.99</v>
      </c>
      <c r="K39" s="8">
        <v>28331536.93</v>
      </c>
      <c r="L39" s="8">
        <v>17482468.42</v>
      </c>
      <c r="M39" s="9">
        <v>61.7</v>
      </c>
      <c r="N39" s="8">
        <v>-4336808.46</v>
      </c>
      <c r="O39" s="8">
        <v>1951431.33</v>
      </c>
      <c r="P39" s="9">
        <v>-18.07</v>
      </c>
      <c r="Q39" s="9">
        <v>10.04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10666683.39</v>
      </c>
      <c r="I40" s="8">
        <v>8116789.02</v>
      </c>
      <c r="J40" s="9">
        <v>76.09</v>
      </c>
      <c r="K40" s="8">
        <v>10419526.39</v>
      </c>
      <c r="L40" s="8">
        <v>7981694.1</v>
      </c>
      <c r="M40" s="9">
        <v>76.6</v>
      </c>
      <c r="N40" s="8">
        <v>247157</v>
      </c>
      <c r="O40" s="8">
        <v>135094.92</v>
      </c>
      <c r="P40" s="9">
        <v>2.31</v>
      </c>
      <c r="Q40" s="9">
        <v>1.66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34979779.16</v>
      </c>
      <c r="I41" s="8">
        <v>27940781.76</v>
      </c>
      <c r="J41" s="9">
        <v>79.87</v>
      </c>
      <c r="K41" s="8">
        <v>37145438.01</v>
      </c>
      <c r="L41" s="8">
        <v>24767861.21</v>
      </c>
      <c r="M41" s="9">
        <v>66.67</v>
      </c>
      <c r="N41" s="8">
        <v>-2165658.85</v>
      </c>
      <c r="O41" s="8">
        <v>3172920.55</v>
      </c>
      <c r="P41" s="9">
        <v>-6.19</v>
      </c>
      <c r="Q41" s="9">
        <v>11.35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16499398.92</v>
      </c>
      <c r="I42" s="8">
        <v>12783695.75</v>
      </c>
      <c r="J42" s="9">
        <v>77.47</v>
      </c>
      <c r="K42" s="8">
        <v>16716106.92</v>
      </c>
      <c r="L42" s="8">
        <v>11990799.04</v>
      </c>
      <c r="M42" s="9">
        <v>71.73</v>
      </c>
      <c r="N42" s="8">
        <v>-216708</v>
      </c>
      <c r="O42" s="8">
        <v>792896.71</v>
      </c>
      <c r="P42" s="9">
        <v>-1.31</v>
      </c>
      <c r="Q42" s="9">
        <v>6.2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17110977.9</v>
      </c>
      <c r="I43" s="8">
        <v>12236549.34</v>
      </c>
      <c r="J43" s="9">
        <v>71.51</v>
      </c>
      <c r="K43" s="8">
        <v>17093013.26</v>
      </c>
      <c r="L43" s="8">
        <v>12832318.67</v>
      </c>
      <c r="M43" s="9">
        <v>75.07</v>
      </c>
      <c r="N43" s="8">
        <v>17964.64</v>
      </c>
      <c r="O43" s="8">
        <v>-595769.33</v>
      </c>
      <c r="P43" s="9">
        <v>0.1</v>
      </c>
      <c r="Q43" s="9">
        <v>-4.86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21746017.64</v>
      </c>
      <c r="I44" s="8">
        <v>15090217.38</v>
      </c>
      <c r="J44" s="9">
        <v>69.39</v>
      </c>
      <c r="K44" s="8">
        <v>22123304.72</v>
      </c>
      <c r="L44" s="8">
        <v>13330720.45</v>
      </c>
      <c r="M44" s="9">
        <v>60.25</v>
      </c>
      <c r="N44" s="8">
        <v>-377287.08</v>
      </c>
      <c r="O44" s="8">
        <v>1759496.93</v>
      </c>
      <c r="P44" s="9">
        <v>-1.73</v>
      </c>
      <c r="Q44" s="9">
        <v>11.65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24906185.37</v>
      </c>
      <c r="I45" s="8">
        <v>18594601.86</v>
      </c>
      <c r="J45" s="9">
        <v>74.65</v>
      </c>
      <c r="K45" s="8">
        <v>24471052.23</v>
      </c>
      <c r="L45" s="8">
        <v>16349115.54</v>
      </c>
      <c r="M45" s="9">
        <v>66.81</v>
      </c>
      <c r="N45" s="8">
        <v>435133.14</v>
      </c>
      <c r="O45" s="8">
        <v>2245486.32</v>
      </c>
      <c r="P45" s="9">
        <v>1.74</v>
      </c>
      <c r="Q45" s="9">
        <v>12.07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21520813.6</v>
      </c>
      <c r="I46" s="8">
        <v>16317426.15</v>
      </c>
      <c r="J46" s="9">
        <v>75.82</v>
      </c>
      <c r="K46" s="8">
        <v>21500813.6</v>
      </c>
      <c r="L46" s="8">
        <v>15289353.2</v>
      </c>
      <c r="M46" s="9">
        <v>71.11</v>
      </c>
      <c r="N46" s="8">
        <v>20000</v>
      </c>
      <c r="O46" s="8">
        <v>1028072.95</v>
      </c>
      <c r="P46" s="9">
        <v>0.09</v>
      </c>
      <c r="Q46" s="9">
        <v>6.3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7964851.98</v>
      </c>
      <c r="I47" s="8">
        <v>6102350.28</v>
      </c>
      <c r="J47" s="9">
        <v>76.61</v>
      </c>
      <c r="K47" s="8">
        <v>7828282.91</v>
      </c>
      <c r="L47" s="8">
        <v>5516364.57</v>
      </c>
      <c r="M47" s="9">
        <v>70.46</v>
      </c>
      <c r="N47" s="8">
        <v>136569.07</v>
      </c>
      <c r="O47" s="8">
        <v>585985.71</v>
      </c>
      <c r="P47" s="9">
        <v>1.71</v>
      </c>
      <c r="Q47" s="9">
        <v>9.6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17250815.36</v>
      </c>
      <c r="I48" s="8">
        <v>12823888.58</v>
      </c>
      <c r="J48" s="9">
        <v>74.33</v>
      </c>
      <c r="K48" s="8">
        <v>17630815.36</v>
      </c>
      <c r="L48" s="8">
        <v>11485179.17</v>
      </c>
      <c r="M48" s="9">
        <v>65.14</v>
      </c>
      <c r="N48" s="8">
        <v>-380000</v>
      </c>
      <c r="O48" s="8">
        <v>1338709.41</v>
      </c>
      <c r="P48" s="9">
        <v>-2.2</v>
      </c>
      <c r="Q48" s="9">
        <v>10.43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21901190.26</v>
      </c>
      <c r="I49" s="8">
        <v>17465265.14</v>
      </c>
      <c r="J49" s="9">
        <v>79.74</v>
      </c>
      <c r="K49" s="8">
        <v>21859591.26</v>
      </c>
      <c r="L49" s="8">
        <v>15339712.48</v>
      </c>
      <c r="M49" s="9">
        <v>70.17</v>
      </c>
      <c r="N49" s="8">
        <v>41599</v>
      </c>
      <c r="O49" s="8">
        <v>2125552.66</v>
      </c>
      <c r="P49" s="9">
        <v>0.18</v>
      </c>
      <c r="Q49" s="9">
        <v>12.17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16125163.23</v>
      </c>
      <c r="I50" s="8">
        <v>12140085.04</v>
      </c>
      <c r="J50" s="9">
        <v>75.28</v>
      </c>
      <c r="K50" s="8">
        <v>17117051.23</v>
      </c>
      <c r="L50" s="8">
        <v>11383153.97</v>
      </c>
      <c r="M50" s="9">
        <v>66.5</v>
      </c>
      <c r="N50" s="8">
        <v>-991888</v>
      </c>
      <c r="O50" s="8">
        <v>756931.07</v>
      </c>
      <c r="P50" s="9">
        <v>-6.15</v>
      </c>
      <c r="Q50" s="9">
        <v>6.23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22099898.19</v>
      </c>
      <c r="I51" s="8">
        <v>17412509.16</v>
      </c>
      <c r="J51" s="9">
        <v>78.78</v>
      </c>
      <c r="K51" s="8">
        <v>22401128.19</v>
      </c>
      <c r="L51" s="8">
        <v>16147813.61</v>
      </c>
      <c r="M51" s="9">
        <v>72.08</v>
      </c>
      <c r="N51" s="8">
        <v>-301230</v>
      </c>
      <c r="O51" s="8">
        <v>1264695.55</v>
      </c>
      <c r="P51" s="9">
        <v>-1.36</v>
      </c>
      <c r="Q51" s="9">
        <v>7.26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29738474.49</v>
      </c>
      <c r="I52" s="8">
        <v>24481105.12</v>
      </c>
      <c r="J52" s="9">
        <v>82.32</v>
      </c>
      <c r="K52" s="8">
        <v>30978170.16</v>
      </c>
      <c r="L52" s="8">
        <v>22124916.36</v>
      </c>
      <c r="M52" s="9">
        <v>71.42</v>
      </c>
      <c r="N52" s="8">
        <v>-1239695.67</v>
      </c>
      <c r="O52" s="8">
        <v>2356188.76</v>
      </c>
      <c r="P52" s="9">
        <v>-4.16</v>
      </c>
      <c r="Q52" s="9">
        <v>9.62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36545452.12</v>
      </c>
      <c r="I53" s="8">
        <v>28483505.68</v>
      </c>
      <c r="J53" s="9">
        <v>77.93</v>
      </c>
      <c r="K53" s="8">
        <v>37659885.12</v>
      </c>
      <c r="L53" s="8">
        <v>25438878.74</v>
      </c>
      <c r="M53" s="9">
        <v>67.54</v>
      </c>
      <c r="N53" s="8">
        <v>-1114433</v>
      </c>
      <c r="O53" s="8">
        <v>3044626.94</v>
      </c>
      <c r="P53" s="9">
        <v>-3.04</v>
      </c>
      <c r="Q53" s="9">
        <v>10.68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21444963.26</v>
      </c>
      <c r="I54" s="8">
        <v>15473631.57</v>
      </c>
      <c r="J54" s="9">
        <v>72.15</v>
      </c>
      <c r="K54" s="8">
        <v>20937978.26</v>
      </c>
      <c r="L54" s="8">
        <v>14564144.51</v>
      </c>
      <c r="M54" s="9">
        <v>69.55</v>
      </c>
      <c r="N54" s="8">
        <v>506985</v>
      </c>
      <c r="O54" s="8">
        <v>909487.06</v>
      </c>
      <c r="P54" s="9">
        <v>2.36</v>
      </c>
      <c r="Q54" s="9">
        <v>5.87</v>
      </c>
    </row>
    <row r="55" spans="1:1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13317129.76</v>
      </c>
      <c r="I55" s="8">
        <v>9736046.33</v>
      </c>
      <c r="J55" s="9">
        <v>73.1</v>
      </c>
      <c r="K55" s="8">
        <v>14494824.76</v>
      </c>
      <c r="L55" s="8">
        <v>9123934.95</v>
      </c>
      <c r="M55" s="9">
        <v>62.94</v>
      </c>
      <c r="N55" s="8">
        <v>-1177695</v>
      </c>
      <c r="O55" s="8">
        <v>612111.38</v>
      </c>
      <c r="P55" s="9">
        <v>-8.84</v>
      </c>
      <c r="Q55" s="9">
        <v>6.28</v>
      </c>
    </row>
    <row r="56" spans="1:1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10645697.7</v>
      </c>
      <c r="I56" s="8">
        <v>7993663.28</v>
      </c>
      <c r="J56" s="9">
        <v>75.08</v>
      </c>
      <c r="K56" s="8">
        <v>11140697.7</v>
      </c>
      <c r="L56" s="8">
        <v>7195211.48</v>
      </c>
      <c r="M56" s="9">
        <v>64.58</v>
      </c>
      <c r="N56" s="8">
        <v>-495000</v>
      </c>
      <c r="O56" s="8">
        <v>798451.8</v>
      </c>
      <c r="P56" s="9">
        <v>-4.64</v>
      </c>
      <c r="Q56" s="9">
        <v>9.98</v>
      </c>
    </row>
    <row r="57" spans="1:1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25488565.66</v>
      </c>
      <c r="I57" s="8">
        <v>19766803.56</v>
      </c>
      <c r="J57" s="9">
        <v>77.55</v>
      </c>
      <c r="K57" s="8">
        <v>24713565.66</v>
      </c>
      <c r="L57" s="8">
        <v>17603732.65</v>
      </c>
      <c r="M57" s="9">
        <v>71.23</v>
      </c>
      <c r="N57" s="8">
        <v>775000</v>
      </c>
      <c r="O57" s="8">
        <v>2163070.91</v>
      </c>
      <c r="P57" s="9">
        <v>3.04</v>
      </c>
      <c r="Q57" s="9">
        <v>10.94</v>
      </c>
    </row>
    <row r="58" spans="1:1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13888294.24</v>
      </c>
      <c r="I58" s="8">
        <v>10917366.37</v>
      </c>
      <c r="J58" s="9">
        <v>78.6</v>
      </c>
      <c r="K58" s="8">
        <v>13877023.88</v>
      </c>
      <c r="L58" s="8">
        <v>9981459.61</v>
      </c>
      <c r="M58" s="9">
        <v>71.92</v>
      </c>
      <c r="N58" s="8">
        <v>11270.36</v>
      </c>
      <c r="O58" s="8">
        <v>935906.76</v>
      </c>
      <c r="P58" s="9">
        <v>0.08</v>
      </c>
      <c r="Q58" s="9">
        <v>8.57</v>
      </c>
    </row>
    <row r="59" spans="1:1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10496567.9</v>
      </c>
      <c r="I59" s="8">
        <v>8088335.15</v>
      </c>
      <c r="J59" s="9">
        <v>77.05</v>
      </c>
      <c r="K59" s="8">
        <v>9988155.84</v>
      </c>
      <c r="L59" s="8">
        <v>7182813.06</v>
      </c>
      <c r="M59" s="9">
        <v>71.91</v>
      </c>
      <c r="N59" s="8">
        <v>508412.06</v>
      </c>
      <c r="O59" s="8">
        <v>905522.09</v>
      </c>
      <c r="P59" s="9">
        <v>4.84</v>
      </c>
      <c r="Q59" s="9">
        <v>11.19</v>
      </c>
    </row>
    <row r="60" spans="1:1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14483874.78</v>
      </c>
      <c r="I60" s="8">
        <v>11647422.21</v>
      </c>
      <c r="J60" s="9">
        <v>80.41</v>
      </c>
      <c r="K60" s="8">
        <v>15055448.32</v>
      </c>
      <c r="L60" s="8">
        <v>9529891.12</v>
      </c>
      <c r="M60" s="9">
        <v>63.29</v>
      </c>
      <c r="N60" s="8">
        <v>-571573.54</v>
      </c>
      <c r="O60" s="8">
        <v>2117531.09</v>
      </c>
      <c r="P60" s="9">
        <v>-3.94</v>
      </c>
      <c r="Q60" s="9">
        <v>18.18</v>
      </c>
    </row>
    <row r="61" spans="1:1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18911884.15</v>
      </c>
      <c r="I61" s="8">
        <v>15250721.59</v>
      </c>
      <c r="J61" s="9">
        <v>80.64</v>
      </c>
      <c r="K61" s="8">
        <v>18409884.15</v>
      </c>
      <c r="L61" s="8">
        <v>12956008.33</v>
      </c>
      <c r="M61" s="9">
        <v>70.37</v>
      </c>
      <c r="N61" s="8">
        <v>502000</v>
      </c>
      <c r="O61" s="8">
        <v>2294713.26</v>
      </c>
      <c r="P61" s="9">
        <v>2.65</v>
      </c>
      <c r="Q61" s="9">
        <v>15.04</v>
      </c>
    </row>
    <row r="62" spans="1:1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35482360.47</v>
      </c>
      <c r="I62" s="8">
        <v>27968841.54</v>
      </c>
      <c r="J62" s="9">
        <v>78.82</v>
      </c>
      <c r="K62" s="8">
        <v>35869492.47</v>
      </c>
      <c r="L62" s="8">
        <v>25261120.2</v>
      </c>
      <c r="M62" s="9">
        <v>70.42</v>
      </c>
      <c r="N62" s="8">
        <v>-387132</v>
      </c>
      <c r="O62" s="8">
        <v>2707721.34</v>
      </c>
      <c r="P62" s="9">
        <v>-1.09</v>
      </c>
      <c r="Q62" s="9">
        <v>9.68</v>
      </c>
    </row>
    <row r="63" spans="1:1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29968492.76</v>
      </c>
      <c r="I63" s="8">
        <v>24511880.71</v>
      </c>
      <c r="J63" s="9">
        <v>81.79</v>
      </c>
      <c r="K63" s="8">
        <v>29458492.76</v>
      </c>
      <c r="L63" s="8">
        <v>20163418.96</v>
      </c>
      <c r="M63" s="9">
        <v>68.44</v>
      </c>
      <c r="N63" s="8">
        <v>510000</v>
      </c>
      <c r="O63" s="8">
        <v>4348461.75</v>
      </c>
      <c r="P63" s="9">
        <v>1.7</v>
      </c>
      <c r="Q63" s="9">
        <v>17.74</v>
      </c>
    </row>
    <row r="64" spans="1:1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25422991.46</v>
      </c>
      <c r="I64" s="8">
        <v>20147152.41</v>
      </c>
      <c r="J64" s="9">
        <v>79.24</v>
      </c>
      <c r="K64" s="8">
        <v>27389004.71</v>
      </c>
      <c r="L64" s="8">
        <v>19533184.17</v>
      </c>
      <c r="M64" s="9">
        <v>71.31</v>
      </c>
      <c r="N64" s="8">
        <v>-1966013.25</v>
      </c>
      <c r="O64" s="8">
        <v>613968.24</v>
      </c>
      <c r="P64" s="9">
        <v>-7.73</v>
      </c>
      <c r="Q64" s="9">
        <v>3.04</v>
      </c>
    </row>
    <row r="65" spans="1:1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14017683.96</v>
      </c>
      <c r="I65" s="8">
        <v>10535049.36</v>
      </c>
      <c r="J65" s="9">
        <v>75.15</v>
      </c>
      <c r="K65" s="8">
        <v>13448637.96</v>
      </c>
      <c r="L65" s="8">
        <v>10144264.34</v>
      </c>
      <c r="M65" s="9">
        <v>75.42</v>
      </c>
      <c r="N65" s="8">
        <v>569046</v>
      </c>
      <c r="O65" s="8">
        <v>390785.02</v>
      </c>
      <c r="P65" s="9">
        <v>4.05</v>
      </c>
      <c r="Q65" s="9">
        <v>3.7</v>
      </c>
    </row>
    <row r="66" spans="1:1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15452771.37</v>
      </c>
      <c r="I66" s="8">
        <v>13571483.78</v>
      </c>
      <c r="J66" s="9">
        <v>87.82</v>
      </c>
      <c r="K66" s="8">
        <v>14530354.37</v>
      </c>
      <c r="L66" s="8">
        <v>10137557.12</v>
      </c>
      <c r="M66" s="9">
        <v>69.76</v>
      </c>
      <c r="N66" s="8">
        <v>922417</v>
      </c>
      <c r="O66" s="8">
        <v>3433926.66</v>
      </c>
      <c r="P66" s="9">
        <v>5.96</v>
      </c>
      <c r="Q66" s="9">
        <v>25.3</v>
      </c>
    </row>
    <row r="67" spans="1:1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30437119.06</v>
      </c>
      <c r="I67" s="8">
        <v>16448330.12</v>
      </c>
      <c r="J67" s="9">
        <v>54.04</v>
      </c>
      <c r="K67" s="8">
        <v>35885353.87</v>
      </c>
      <c r="L67" s="8">
        <v>14699961.29</v>
      </c>
      <c r="M67" s="9">
        <v>40.96</v>
      </c>
      <c r="N67" s="8">
        <v>-5448234.81</v>
      </c>
      <c r="O67" s="8">
        <v>1748368.83</v>
      </c>
      <c r="P67" s="9">
        <v>-17.89</v>
      </c>
      <c r="Q67" s="9">
        <v>10.62</v>
      </c>
    </row>
    <row r="68" spans="1:1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12572741.93</v>
      </c>
      <c r="I68" s="8">
        <v>9816255.58</v>
      </c>
      <c r="J68" s="9">
        <v>78.07</v>
      </c>
      <c r="K68" s="8">
        <v>12617909.09</v>
      </c>
      <c r="L68" s="8">
        <v>8460553.23</v>
      </c>
      <c r="M68" s="9">
        <v>67.05</v>
      </c>
      <c r="N68" s="8">
        <v>-45167.16</v>
      </c>
      <c r="O68" s="8">
        <v>1355702.35</v>
      </c>
      <c r="P68" s="9">
        <v>-0.35</v>
      </c>
      <c r="Q68" s="9">
        <v>13.81</v>
      </c>
    </row>
    <row r="69" spans="1:1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49275406.47</v>
      </c>
      <c r="I69" s="8">
        <v>35714175.04</v>
      </c>
      <c r="J69" s="9">
        <v>72.47</v>
      </c>
      <c r="K69" s="8">
        <v>54716675.87</v>
      </c>
      <c r="L69" s="8">
        <v>31290930.65</v>
      </c>
      <c r="M69" s="9">
        <v>57.18</v>
      </c>
      <c r="N69" s="8">
        <v>-5441269.4</v>
      </c>
      <c r="O69" s="8">
        <v>4423244.39</v>
      </c>
      <c r="P69" s="9">
        <v>-11.04</v>
      </c>
      <c r="Q69" s="9">
        <v>12.38</v>
      </c>
    </row>
    <row r="70" spans="1:1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11043740.89</v>
      </c>
      <c r="I70" s="8">
        <v>9150608.21</v>
      </c>
      <c r="J70" s="9">
        <v>82.85</v>
      </c>
      <c r="K70" s="8">
        <v>11101740.89</v>
      </c>
      <c r="L70" s="8">
        <v>8298033.93</v>
      </c>
      <c r="M70" s="9">
        <v>74.74</v>
      </c>
      <c r="N70" s="8">
        <v>-58000</v>
      </c>
      <c r="O70" s="8">
        <v>852574.28</v>
      </c>
      <c r="P70" s="9">
        <v>-0.52</v>
      </c>
      <c r="Q70" s="9">
        <v>9.31</v>
      </c>
    </row>
    <row r="71" spans="1:1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23963679.03</v>
      </c>
      <c r="I71" s="8">
        <v>19108041.6</v>
      </c>
      <c r="J71" s="9">
        <v>79.73</v>
      </c>
      <c r="K71" s="8">
        <v>24757679.03</v>
      </c>
      <c r="L71" s="8">
        <v>16723697.14</v>
      </c>
      <c r="M71" s="9">
        <v>67.54</v>
      </c>
      <c r="N71" s="8">
        <v>-794000</v>
      </c>
      <c r="O71" s="8">
        <v>2384344.46</v>
      </c>
      <c r="P71" s="9">
        <v>-3.31</v>
      </c>
      <c r="Q71" s="9">
        <v>12.47</v>
      </c>
    </row>
    <row r="72" spans="1:1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14852336.48</v>
      </c>
      <c r="I72" s="8">
        <v>11364271.71</v>
      </c>
      <c r="J72" s="9">
        <v>76.51</v>
      </c>
      <c r="K72" s="8">
        <v>14577246.47</v>
      </c>
      <c r="L72" s="8">
        <v>10379227.23</v>
      </c>
      <c r="M72" s="9">
        <v>71.2</v>
      </c>
      <c r="N72" s="8">
        <v>275090.01</v>
      </c>
      <c r="O72" s="8">
        <v>985044.48</v>
      </c>
      <c r="P72" s="9">
        <v>1.85</v>
      </c>
      <c r="Q72" s="9">
        <v>8.66</v>
      </c>
    </row>
    <row r="73" spans="1:1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21559707.43</v>
      </c>
      <c r="I73" s="8">
        <v>17658325.43</v>
      </c>
      <c r="J73" s="9">
        <v>81.9</v>
      </c>
      <c r="K73" s="8">
        <v>22416331.43</v>
      </c>
      <c r="L73" s="8">
        <v>15574107.19</v>
      </c>
      <c r="M73" s="9">
        <v>69.47</v>
      </c>
      <c r="N73" s="8">
        <v>-856624</v>
      </c>
      <c r="O73" s="8">
        <v>2084218.24</v>
      </c>
      <c r="P73" s="9">
        <v>-3.97</v>
      </c>
      <c r="Q73" s="9">
        <v>11.8</v>
      </c>
    </row>
    <row r="74" spans="1:1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25927958.93</v>
      </c>
      <c r="I74" s="8">
        <v>15873922.34</v>
      </c>
      <c r="J74" s="9">
        <v>61.22</v>
      </c>
      <c r="K74" s="8">
        <v>28148226.37</v>
      </c>
      <c r="L74" s="8">
        <v>14887969.78</v>
      </c>
      <c r="M74" s="9">
        <v>52.89</v>
      </c>
      <c r="N74" s="8">
        <v>-2220267.44</v>
      </c>
      <c r="O74" s="8">
        <v>985952.56</v>
      </c>
      <c r="P74" s="9">
        <v>-8.56</v>
      </c>
      <c r="Q74" s="9">
        <v>6.21</v>
      </c>
    </row>
    <row r="75" spans="1:1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30581111.67</v>
      </c>
      <c r="I75" s="8">
        <v>24570345.69</v>
      </c>
      <c r="J75" s="9">
        <v>80.34</v>
      </c>
      <c r="K75" s="8">
        <v>32628075.26</v>
      </c>
      <c r="L75" s="8">
        <v>24160547.88</v>
      </c>
      <c r="M75" s="9">
        <v>74.04</v>
      </c>
      <c r="N75" s="8">
        <v>-2046963.59</v>
      </c>
      <c r="O75" s="8">
        <v>409797.81</v>
      </c>
      <c r="P75" s="9">
        <v>-6.69</v>
      </c>
      <c r="Q75" s="9">
        <v>1.66</v>
      </c>
    </row>
    <row r="76" spans="1:1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26614749.95</v>
      </c>
      <c r="I76" s="8">
        <v>21400891.31</v>
      </c>
      <c r="J76" s="9">
        <v>80.4</v>
      </c>
      <c r="K76" s="8">
        <v>27992713.95</v>
      </c>
      <c r="L76" s="8">
        <v>18704371.84</v>
      </c>
      <c r="M76" s="9">
        <v>66.81</v>
      </c>
      <c r="N76" s="8">
        <v>-1377964</v>
      </c>
      <c r="O76" s="8">
        <v>2696519.47</v>
      </c>
      <c r="P76" s="9">
        <v>-5.17</v>
      </c>
      <c r="Q76" s="9">
        <v>12.6</v>
      </c>
    </row>
    <row r="77" spans="1:1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13274483.53</v>
      </c>
      <c r="I77" s="8">
        <v>9980949.44</v>
      </c>
      <c r="J77" s="9">
        <v>75.18</v>
      </c>
      <c r="K77" s="8">
        <v>13114483.53</v>
      </c>
      <c r="L77" s="8">
        <v>9438888.2</v>
      </c>
      <c r="M77" s="9">
        <v>71.97</v>
      </c>
      <c r="N77" s="8">
        <v>160000</v>
      </c>
      <c r="O77" s="8">
        <v>542061.24</v>
      </c>
      <c r="P77" s="9">
        <v>1.2</v>
      </c>
      <c r="Q77" s="9">
        <v>5.43</v>
      </c>
    </row>
    <row r="78" spans="1:1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15738582.69</v>
      </c>
      <c r="I78" s="8">
        <v>12536477.26</v>
      </c>
      <c r="J78" s="9">
        <v>79.65</v>
      </c>
      <c r="K78" s="8">
        <v>15387508.65</v>
      </c>
      <c r="L78" s="8">
        <v>11845134.48</v>
      </c>
      <c r="M78" s="9">
        <v>76.97</v>
      </c>
      <c r="N78" s="8">
        <v>351074.04</v>
      </c>
      <c r="O78" s="8">
        <v>691342.78</v>
      </c>
      <c r="P78" s="9">
        <v>2.23</v>
      </c>
      <c r="Q78" s="9">
        <v>5.51</v>
      </c>
    </row>
    <row r="79" spans="1:1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18203900.52</v>
      </c>
      <c r="I79" s="8">
        <v>12204973.75</v>
      </c>
      <c r="J79" s="9">
        <v>67.04</v>
      </c>
      <c r="K79" s="8">
        <v>18124070.52</v>
      </c>
      <c r="L79" s="8">
        <v>11194359.22</v>
      </c>
      <c r="M79" s="9">
        <v>61.76</v>
      </c>
      <c r="N79" s="8">
        <v>79830</v>
      </c>
      <c r="O79" s="8">
        <v>1010614.53</v>
      </c>
      <c r="P79" s="9">
        <v>0.43</v>
      </c>
      <c r="Q79" s="9">
        <v>8.28</v>
      </c>
    </row>
    <row r="80" spans="1:1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43423084.5</v>
      </c>
      <c r="I80" s="8">
        <v>35431166.87</v>
      </c>
      <c r="J80" s="9">
        <v>81.59</v>
      </c>
      <c r="K80" s="8">
        <v>46884035.44</v>
      </c>
      <c r="L80" s="8">
        <v>29315331.97</v>
      </c>
      <c r="M80" s="9">
        <v>62.52</v>
      </c>
      <c r="N80" s="8">
        <v>-3460950.94</v>
      </c>
      <c r="O80" s="8">
        <v>6115834.9</v>
      </c>
      <c r="P80" s="9">
        <v>-7.97</v>
      </c>
      <c r="Q80" s="9">
        <v>17.26</v>
      </c>
    </row>
    <row r="81" spans="1:1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15915856.93</v>
      </c>
      <c r="I81" s="8">
        <v>12680605.53</v>
      </c>
      <c r="J81" s="9">
        <v>79.67</v>
      </c>
      <c r="K81" s="8">
        <v>15945856.93</v>
      </c>
      <c r="L81" s="8">
        <v>11521782.4</v>
      </c>
      <c r="M81" s="9">
        <v>72.25</v>
      </c>
      <c r="N81" s="8">
        <v>-30000</v>
      </c>
      <c r="O81" s="8">
        <v>1158823.13</v>
      </c>
      <c r="P81" s="9">
        <v>-0.18</v>
      </c>
      <c r="Q81" s="9">
        <v>9.13</v>
      </c>
    </row>
    <row r="82" spans="1:1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28373809.41</v>
      </c>
      <c r="I82" s="8">
        <v>22987333.93</v>
      </c>
      <c r="J82" s="9">
        <v>81.01</v>
      </c>
      <c r="K82" s="8">
        <v>31923386.41</v>
      </c>
      <c r="L82" s="8">
        <v>20911859.24</v>
      </c>
      <c r="M82" s="9">
        <v>65.5</v>
      </c>
      <c r="N82" s="8">
        <v>-3549577</v>
      </c>
      <c r="O82" s="8">
        <v>2075474.69</v>
      </c>
      <c r="P82" s="9">
        <v>-12.51</v>
      </c>
      <c r="Q82" s="9">
        <v>9.02</v>
      </c>
    </row>
    <row r="83" spans="1:1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27840776.17</v>
      </c>
      <c r="I83" s="8">
        <v>21525081.96</v>
      </c>
      <c r="J83" s="9">
        <v>77.31</v>
      </c>
      <c r="K83" s="8">
        <v>27667479.17</v>
      </c>
      <c r="L83" s="8">
        <v>20071088.35</v>
      </c>
      <c r="M83" s="9">
        <v>72.54</v>
      </c>
      <c r="N83" s="8">
        <v>173297</v>
      </c>
      <c r="O83" s="8">
        <v>1453993.61</v>
      </c>
      <c r="P83" s="9">
        <v>0.62</v>
      </c>
      <c r="Q83" s="9">
        <v>6.75</v>
      </c>
    </row>
    <row r="84" spans="1:1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11247907.26</v>
      </c>
      <c r="I84" s="8">
        <v>8746306.43</v>
      </c>
      <c r="J84" s="9">
        <v>77.75</v>
      </c>
      <c r="K84" s="8">
        <v>12401907.26</v>
      </c>
      <c r="L84" s="8">
        <v>8162043.06</v>
      </c>
      <c r="M84" s="9">
        <v>65.81</v>
      </c>
      <c r="N84" s="8">
        <v>-1154000</v>
      </c>
      <c r="O84" s="8">
        <v>584263.37</v>
      </c>
      <c r="P84" s="9">
        <v>-10.25</v>
      </c>
      <c r="Q84" s="9">
        <v>6.68</v>
      </c>
    </row>
    <row r="85" spans="1:1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22269837.12</v>
      </c>
      <c r="I85" s="8">
        <v>18030037.58</v>
      </c>
      <c r="J85" s="9">
        <v>80.96</v>
      </c>
      <c r="K85" s="8">
        <v>23107805.12</v>
      </c>
      <c r="L85" s="8">
        <v>16843739.63</v>
      </c>
      <c r="M85" s="9">
        <v>72.89</v>
      </c>
      <c r="N85" s="8">
        <v>-837968</v>
      </c>
      <c r="O85" s="8">
        <v>1186297.95</v>
      </c>
      <c r="P85" s="9">
        <v>-3.76</v>
      </c>
      <c r="Q85" s="9">
        <v>6.57</v>
      </c>
    </row>
    <row r="86" spans="1:1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10800838.6</v>
      </c>
      <c r="I86" s="8">
        <v>8567748.52</v>
      </c>
      <c r="J86" s="9">
        <v>79.32</v>
      </c>
      <c r="K86" s="8">
        <v>12220838.6</v>
      </c>
      <c r="L86" s="8">
        <v>7905931.51</v>
      </c>
      <c r="M86" s="9">
        <v>64.69</v>
      </c>
      <c r="N86" s="8">
        <v>-1420000</v>
      </c>
      <c r="O86" s="8">
        <v>661817.01</v>
      </c>
      <c r="P86" s="9">
        <v>-13.14</v>
      </c>
      <c r="Q86" s="9">
        <v>7.72</v>
      </c>
    </row>
    <row r="87" spans="1:1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14412971.06</v>
      </c>
      <c r="I87" s="8">
        <v>11378426.91</v>
      </c>
      <c r="J87" s="9">
        <v>78.94</v>
      </c>
      <c r="K87" s="8">
        <v>15662971.06</v>
      </c>
      <c r="L87" s="8">
        <v>10556436.51</v>
      </c>
      <c r="M87" s="9">
        <v>67.39</v>
      </c>
      <c r="N87" s="8">
        <v>-1250000</v>
      </c>
      <c r="O87" s="8">
        <v>821990.4</v>
      </c>
      <c r="P87" s="9">
        <v>-8.67</v>
      </c>
      <c r="Q87" s="9">
        <v>7.22</v>
      </c>
    </row>
    <row r="88" spans="1:1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41971909.03</v>
      </c>
      <c r="I88" s="8">
        <v>33080506.76</v>
      </c>
      <c r="J88" s="9">
        <v>78.81</v>
      </c>
      <c r="K88" s="8">
        <v>44911915.54</v>
      </c>
      <c r="L88" s="8">
        <v>30329330.26</v>
      </c>
      <c r="M88" s="9">
        <v>67.53</v>
      </c>
      <c r="N88" s="8">
        <v>-2940006.51</v>
      </c>
      <c r="O88" s="8">
        <v>2751176.5</v>
      </c>
      <c r="P88" s="9">
        <v>-7</v>
      </c>
      <c r="Q88" s="9">
        <v>8.31</v>
      </c>
    </row>
    <row r="89" spans="1:1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26616306.38</v>
      </c>
      <c r="I89" s="8">
        <v>20390003</v>
      </c>
      <c r="J89" s="9">
        <v>76.6</v>
      </c>
      <c r="K89" s="8">
        <v>28215591.42</v>
      </c>
      <c r="L89" s="8">
        <v>18116013.17</v>
      </c>
      <c r="M89" s="9">
        <v>64.2</v>
      </c>
      <c r="N89" s="8">
        <v>-1599285.04</v>
      </c>
      <c r="O89" s="8">
        <v>2273989.83</v>
      </c>
      <c r="P89" s="9">
        <v>-6</v>
      </c>
      <c r="Q89" s="9">
        <v>11.15</v>
      </c>
    </row>
    <row r="90" spans="1:1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26815852.69</v>
      </c>
      <c r="I90" s="8">
        <v>20105366.51</v>
      </c>
      <c r="J90" s="9">
        <v>74.97</v>
      </c>
      <c r="K90" s="8">
        <v>26752688.78</v>
      </c>
      <c r="L90" s="8">
        <v>17233619.51</v>
      </c>
      <c r="M90" s="9">
        <v>64.41</v>
      </c>
      <c r="N90" s="8">
        <v>63163.91</v>
      </c>
      <c r="O90" s="8">
        <v>2871747</v>
      </c>
      <c r="P90" s="9">
        <v>0.23</v>
      </c>
      <c r="Q90" s="9">
        <v>14.28</v>
      </c>
    </row>
    <row r="91" spans="1:1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17480885.44</v>
      </c>
      <c r="I91" s="8">
        <v>12461923</v>
      </c>
      <c r="J91" s="9">
        <v>71.28</v>
      </c>
      <c r="K91" s="8">
        <v>17849085.44</v>
      </c>
      <c r="L91" s="8">
        <v>11033040.34</v>
      </c>
      <c r="M91" s="9">
        <v>61.81</v>
      </c>
      <c r="N91" s="8">
        <v>-368200</v>
      </c>
      <c r="O91" s="8">
        <v>1428882.66</v>
      </c>
      <c r="P91" s="9">
        <v>-2.1</v>
      </c>
      <c r="Q91" s="9">
        <v>11.46</v>
      </c>
    </row>
    <row r="92" spans="1:1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14517956.96</v>
      </c>
      <c r="I92" s="8">
        <v>10107565.46</v>
      </c>
      <c r="J92" s="9">
        <v>69.62</v>
      </c>
      <c r="K92" s="8">
        <v>16576134.85</v>
      </c>
      <c r="L92" s="8">
        <v>9771162.95</v>
      </c>
      <c r="M92" s="9">
        <v>58.94</v>
      </c>
      <c r="N92" s="8">
        <v>-2058177.89</v>
      </c>
      <c r="O92" s="8">
        <v>336402.51</v>
      </c>
      <c r="P92" s="9">
        <v>-14.17</v>
      </c>
      <c r="Q92" s="9">
        <v>3.32</v>
      </c>
    </row>
    <row r="93" spans="1:1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42795667.63</v>
      </c>
      <c r="I93" s="8">
        <v>28950649.64</v>
      </c>
      <c r="J93" s="9">
        <v>67.64</v>
      </c>
      <c r="K93" s="8">
        <v>47392354.56</v>
      </c>
      <c r="L93" s="8">
        <v>27576076.58</v>
      </c>
      <c r="M93" s="9">
        <v>58.18</v>
      </c>
      <c r="N93" s="8">
        <v>-4596686.93</v>
      </c>
      <c r="O93" s="8">
        <v>1374573.06</v>
      </c>
      <c r="P93" s="9">
        <v>-10.74</v>
      </c>
      <c r="Q93" s="9">
        <v>4.74</v>
      </c>
    </row>
    <row r="94" spans="1:1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22197337.21</v>
      </c>
      <c r="I94" s="8">
        <v>17479034.47</v>
      </c>
      <c r="J94" s="9">
        <v>78.74</v>
      </c>
      <c r="K94" s="8">
        <v>22197337.21</v>
      </c>
      <c r="L94" s="8">
        <v>16132090.64</v>
      </c>
      <c r="M94" s="9">
        <v>72.67</v>
      </c>
      <c r="N94" s="8">
        <v>0</v>
      </c>
      <c r="O94" s="8">
        <v>1346943.83</v>
      </c>
      <c r="P94" s="9">
        <v>0</v>
      </c>
      <c r="Q94" s="9">
        <v>7.7</v>
      </c>
    </row>
    <row r="95" spans="1:1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20990757.86</v>
      </c>
      <c r="I95" s="8">
        <v>16536423.1</v>
      </c>
      <c r="J95" s="9">
        <v>78.77</v>
      </c>
      <c r="K95" s="8">
        <v>21005057.86</v>
      </c>
      <c r="L95" s="8">
        <v>15532683.16</v>
      </c>
      <c r="M95" s="9">
        <v>73.94</v>
      </c>
      <c r="N95" s="8">
        <v>-14300</v>
      </c>
      <c r="O95" s="8">
        <v>1003739.94</v>
      </c>
      <c r="P95" s="9">
        <v>-0.06</v>
      </c>
      <c r="Q95" s="9">
        <v>6.06</v>
      </c>
    </row>
    <row r="96" spans="1:1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17142894.35</v>
      </c>
      <c r="I96" s="8">
        <v>13383316.63</v>
      </c>
      <c r="J96" s="9">
        <v>78.06</v>
      </c>
      <c r="K96" s="8">
        <v>19910996.35</v>
      </c>
      <c r="L96" s="8">
        <v>12095040.94</v>
      </c>
      <c r="M96" s="9">
        <v>60.74</v>
      </c>
      <c r="N96" s="8">
        <v>-2768102</v>
      </c>
      <c r="O96" s="8">
        <v>1288275.69</v>
      </c>
      <c r="P96" s="9">
        <v>-16.14</v>
      </c>
      <c r="Q96" s="9">
        <v>9.62</v>
      </c>
    </row>
    <row r="97" spans="1:1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20862004.53</v>
      </c>
      <c r="I97" s="8">
        <v>14254470.82</v>
      </c>
      <c r="J97" s="9">
        <v>68.32</v>
      </c>
      <c r="K97" s="8">
        <v>20755206.53</v>
      </c>
      <c r="L97" s="8">
        <v>12644127.74</v>
      </c>
      <c r="M97" s="9">
        <v>60.92</v>
      </c>
      <c r="N97" s="8">
        <v>106798</v>
      </c>
      <c r="O97" s="8">
        <v>1610343.08</v>
      </c>
      <c r="P97" s="9">
        <v>0.51</v>
      </c>
      <c r="Q97" s="9">
        <v>11.29</v>
      </c>
    </row>
    <row r="98" spans="1:1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14987300.21</v>
      </c>
      <c r="I98" s="8">
        <v>10928263.21</v>
      </c>
      <c r="J98" s="9">
        <v>72.91</v>
      </c>
      <c r="K98" s="8">
        <v>16150449.21</v>
      </c>
      <c r="L98" s="8">
        <v>9763845.05</v>
      </c>
      <c r="M98" s="9">
        <v>60.45</v>
      </c>
      <c r="N98" s="8">
        <v>-1163149</v>
      </c>
      <c r="O98" s="8">
        <v>1164418.16</v>
      </c>
      <c r="P98" s="9">
        <v>-7.76</v>
      </c>
      <c r="Q98" s="9">
        <v>10.65</v>
      </c>
    </row>
    <row r="99" spans="1:1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15015165.54</v>
      </c>
      <c r="I99" s="8">
        <v>11581833.57</v>
      </c>
      <c r="J99" s="9">
        <v>77.13</v>
      </c>
      <c r="K99" s="8">
        <v>16404726.34</v>
      </c>
      <c r="L99" s="8">
        <v>11083447.66</v>
      </c>
      <c r="M99" s="9">
        <v>67.56</v>
      </c>
      <c r="N99" s="8">
        <v>-1389560.8</v>
      </c>
      <c r="O99" s="8">
        <v>498385.91</v>
      </c>
      <c r="P99" s="9">
        <v>-9.25</v>
      </c>
      <c r="Q99" s="9">
        <v>4.3</v>
      </c>
    </row>
    <row r="100" spans="1:1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64799027.64</v>
      </c>
      <c r="I100" s="8">
        <v>51850307.1</v>
      </c>
      <c r="J100" s="9">
        <v>80.01</v>
      </c>
      <c r="K100" s="8">
        <v>64705615.64</v>
      </c>
      <c r="L100" s="8">
        <v>45676989.23</v>
      </c>
      <c r="M100" s="9">
        <v>70.59</v>
      </c>
      <c r="N100" s="8">
        <v>93412</v>
      </c>
      <c r="O100" s="8">
        <v>6173317.87</v>
      </c>
      <c r="P100" s="9">
        <v>0.14</v>
      </c>
      <c r="Q100" s="9">
        <v>11.9</v>
      </c>
    </row>
    <row r="101" spans="1:1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10878657.29</v>
      </c>
      <c r="I101" s="8">
        <v>8675972.79</v>
      </c>
      <c r="J101" s="9">
        <v>79.75</v>
      </c>
      <c r="K101" s="8">
        <v>10790655.29</v>
      </c>
      <c r="L101" s="8">
        <v>7565212.01</v>
      </c>
      <c r="M101" s="9">
        <v>70.1</v>
      </c>
      <c r="N101" s="8">
        <v>88002</v>
      </c>
      <c r="O101" s="8">
        <v>1110760.78</v>
      </c>
      <c r="P101" s="9">
        <v>0.8</v>
      </c>
      <c r="Q101" s="9">
        <v>12.8</v>
      </c>
    </row>
    <row r="102" spans="1:1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37819228.77</v>
      </c>
      <c r="I102" s="8">
        <v>23743879.46</v>
      </c>
      <c r="J102" s="9">
        <v>62.78</v>
      </c>
      <c r="K102" s="8">
        <v>38586318.11</v>
      </c>
      <c r="L102" s="8">
        <v>23122619.18</v>
      </c>
      <c r="M102" s="9">
        <v>59.92</v>
      </c>
      <c r="N102" s="8">
        <v>-767089.34</v>
      </c>
      <c r="O102" s="8">
        <v>621260.28</v>
      </c>
      <c r="P102" s="9">
        <v>-2.02</v>
      </c>
      <c r="Q102" s="9">
        <v>2.61</v>
      </c>
    </row>
    <row r="103" spans="1:1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18826579.26</v>
      </c>
      <c r="I103" s="8">
        <v>14550903.71</v>
      </c>
      <c r="J103" s="9">
        <v>77.28</v>
      </c>
      <c r="K103" s="8">
        <v>19130667.72</v>
      </c>
      <c r="L103" s="8">
        <v>14496885.5</v>
      </c>
      <c r="M103" s="9">
        <v>75.77</v>
      </c>
      <c r="N103" s="8">
        <v>-304088.46</v>
      </c>
      <c r="O103" s="8">
        <v>54018.21</v>
      </c>
      <c r="P103" s="9">
        <v>-1.61</v>
      </c>
      <c r="Q103" s="9">
        <v>0.37</v>
      </c>
    </row>
    <row r="104" spans="1:1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23881065.32</v>
      </c>
      <c r="I104" s="8">
        <v>18410744.78</v>
      </c>
      <c r="J104" s="9">
        <v>77.09</v>
      </c>
      <c r="K104" s="8">
        <v>24729815.32</v>
      </c>
      <c r="L104" s="8">
        <v>16182038.14</v>
      </c>
      <c r="M104" s="9">
        <v>65.43</v>
      </c>
      <c r="N104" s="8">
        <v>-848750</v>
      </c>
      <c r="O104" s="8">
        <v>2228706.64</v>
      </c>
      <c r="P104" s="9">
        <v>-3.55</v>
      </c>
      <c r="Q104" s="9">
        <v>12.1</v>
      </c>
    </row>
    <row r="105" spans="1:1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39169953.41</v>
      </c>
      <c r="I105" s="8">
        <v>30434709.69</v>
      </c>
      <c r="J105" s="9">
        <v>77.69</v>
      </c>
      <c r="K105" s="8">
        <v>40187288.1</v>
      </c>
      <c r="L105" s="8">
        <v>27575693.54</v>
      </c>
      <c r="M105" s="9">
        <v>68.61</v>
      </c>
      <c r="N105" s="8">
        <v>-1017334.69</v>
      </c>
      <c r="O105" s="8">
        <v>2859016.15</v>
      </c>
      <c r="P105" s="9">
        <v>-2.59</v>
      </c>
      <c r="Q105" s="9">
        <v>9.39</v>
      </c>
    </row>
    <row r="106" spans="1:1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15574618.6</v>
      </c>
      <c r="I106" s="8">
        <v>11870283.62</v>
      </c>
      <c r="J106" s="9">
        <v>76.21</v>
      </c>
      <c r="K106" s="8">
        <v>16971429.4</v>
      </c>
      <c r="L106" s="8">
        <v>11766751.86</v>
      </c>
      <c r="M106" s="9">
        <v>69.33</v>
      </c>
      <c r="N106" s="8">
        <v>-1396810.8</v>
      </c>
      <c r="O106" s="8">
        <v>103531.76</v>
      </c>
      <c r="P106" s="9">
        <v>-8.96</v>
      </c>
      <c r="Q106" s="9">
        <v>0.87</v>
      </c>
    </row>
    <row r="107" spans="1:1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32044696.34</v>
      </c>
      <c r="I107" s="8">
        <v>23887569.3</v>
      </c>
      <c r="J107" s="9">
        <v>74.54</v>
      </c>
      <c r="K107" s="8">
        <v>33158471.34</v>
      </c>
      <c r="L107" s="8">
        <v>22036608.43</v>
      </c>
      <c r="M107" s="9">
        <v>66.45</v>
      </c>
      <c r="N107" s="8">
        <v>-1113775</v>
      </c>
      <c r="O107" s="8">
        <v>1850960.87</v>
      </c>
      <c r="P107" s="9">
        <v>-3.47</v>
      </c>
      <c r="Q107" s="9">
        <v>7.74</v>
      </c>
    </row>
    <row r="108" spans="1:1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23315803.94</v>
      </c>
      <c r="I108" s="8">
        <v>17508226.99</v>
      </c>
      <c r="J108" s="9">
        <v>75.09</v>
      </c>
      <c r="K108" s="8">
        <v>24765790.94</v>
      </c>
      <c r="L108" s="8">
        <v>18726055.87</v>
      </c>
      <c r="M108" s="9">
        <v>75.61</v>
      </c>
      <c r="N108" s="8">
        <v>-1449987</v>
      </c>
      <c r="O108" s="8">
        <v>-1217828.88</v>
      </c>
      <c r="P108" s="9">
        <v>-6.21</v>
      </c>
      <c r="Q108" s="9">
        <v>-6.95</v>
      </c>
    </row>
    <row r="109" spans="1:1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37565565.09</v>
      </c>
      <c r="I109" s="8">
        <v>30629369.96</v>
      </c>
      <c r="J109" s="9">
        <v>81.53</v>
      </c>
      <c r="K109" s="8">
        <v>38615166.88</v>
      </c>
      <c r="L109" s="8">
        <v>28232639.88</v>
      </c>
      <c r="M109" s="9">
        <v>73.11</v>
      </c>
      <c r="N109" s="8">
        <v>-1049601.79</v>
      </c>
      <c r="O109" s="8">
        <v>2396730.08</v>
      </c>
      <c r="P109" s="9">
        <v>-2.79</v>
      </c>
      <c r="Q109" s="9">
        <v>7.82</v>
      </c>
    </row>
    <row r="110" spans="1:1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21844089.31</v>
      </c>
      <c r="I110" s="8">
        <v>16847454.24</v>
      </c>
      <c r="J110" s="9">
        <v>77.12</v>
      </c>
      <c r="K110" s="8">
        <v>22328939.36</v>
      </c>
      <c r="L110" s="8">
        <v>15385226.63</v>
      </c>
      <c r="M110" s="9">
        <v>68.9</v>
      </c>
      <c r="N110" s="8">
        <v>-484850.05</v>
      </c>
      <c r="O110" s="8">
        <v>1462227.61</v>
      </c>
      <c r="P110" s="9">
        <v>-2.21</v>
      </c>
      <c r="Q110" s="9">
        <v>8.67</v>
      </c>
    </row>
    <row r="111" spans="1:1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19257214.03</v>
      </c>
      <c r="I111" s="8">
        <v>13452254.04</v>
      </c>
      <c r="J111" s="9">
        <v>69.85</v>
      </c>
      <c r="K111" s="8">
        <v>22642339.43</v>
      </c>
      <c r="L111" s="8">
        <v>16580016.43</v>
      </c>
      <c r="M111" s="9">
        <v>73.22</v>
      </c>
      <c r="N111" s="8">
        <v>-3385125.4</v>
      </c>
      <c r="O111" s="8">
        <v>-3127762.39</v>
      </c>
      <c r="P111" s="9">
        <v>-17.57</v>
      </c>
      <c r="Q111" s="9">
        <v>-23.25</v>
      </c>
    </row>
    <row r="112" spans="1:1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63266940.8</v>
      </c>
      <c r="I112" s="8">
        <v>48113752.69</v>
      </c>
      <c r="J112" s="9">
        <v>76.04</v>
      </c>
      <c r="K112" s="8">
        <v>60336940.8</v>
      </c>
      <c r="L112" s="8">
        <v>46730151.34</v>
      </c>
      <c r="M112" s="9">
        <v>77.44</v>
      </c>
      <c r="N112" s="8">
        <v>2930000</v>
      </c>
      <c r="O112" s="8">
        <v>1383601.35</v>
      </c>
      <c r="P112" s="9">
        <v>4.63</v>
      </c>
      <c r="Q112" s="9">
        <v>2.87</v>
      </c>
    </row>
    <row r="113" spans="1:1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16126132.85</v>
      </c>
      <c r="I113" s="8">
        <v>12628170.12</v>
      </c>
      <c r="J113" s="9">
        <v>78.3</v>
      </c>
      <c r="K113" s="8">
        <v>16126132.85</v>
      </c>
      <c r="L113" s="8">
        <v>10368756.92</v>
      </c>
      <c r="M113" s="9">
        <v>64.29</v>
      </c>
      <c r="N113" s="8">
        <v>0</v>
      </c>
      <c r="O113" s="8">
        <v>2259413.2</v>
      </c>
      <c r="P113" s="9">
        <v>0</v>
      </c>
      <c r="Q113" s="9">
        <v>17.89</v>
      </c>
    </row>
    <row r="114" spans="1:1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17016685.47</v>
      </c>
      <c r="I114" s="8">
        <v>13422911.47</v>
      </c>
      <c r="J114" s="9">
        <v>78.88</v>
      </c>
      <c r="K114" s="8">
        <v>15981685.47</v>
      </c>
      <c r="L114" s="8">
        <v>12073808.46</v>
      </c>
      <c r="M114" s="9">
        <v>75.54</v>
      </c>
      <c r="N114" s="8">
        <v>1035000</v>
      </c>
      <c r="O114" s="8">
        <v>1349103.01</v>
      </c>
      <c r="P114" s="9">
        <v>6.08</v>
      </c>
      <c r="Q114" s="9">
        <v>10.05</v>
      </c>
    </row>
    <row r="115" spans="1:1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14591635.13</v>
      </c>
      <c r="I115" s="8">
        <v>11569858.13</v>
      </c>
      <c r="J115" s="9">
        <v>79.29</v>
      </c>
      <c r="K115" s="8">
        <v>15120635.13</v>
      </c>
      <c r="L115" s="8">
        <v>10816534.48</v>
      </c>
      <c r="M115" s="9">
        <v>71.53</v>
      </c>
      <c r="N115" s="8">
        <v>-529000</v>
      </c>
      <c r="O115" s="8">
        <v>753323.65</v>
      </c>
      <c r="P115" s="9">
        <v>-3.62</v>
      </c>
      <c r="Q115" s="9">
        <v>6.51</v>
      </c>
    </row>
    <row r="116" spans="1:1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27912146.09</v>
      </c>
      <c r="I116" s="8">
        <v>22014772.35</v>
      </c>
      <c r="J116" s="9">
        <v>78.87</v>
      </c>
      <c r="K116" s="8">
        <v>30076856.09</v>
      </c>
      <c r="L116" s="8">
        <v>20154443.31</v>
      </c>
      <c r="M116" s="9">
        <v>67</v>
      </c>
      <c r="N116" s="8">
        <v>-2164710</v>
      </c>
      <c r="O116" s="8">
        <v>1860329.04</v>
      </c>
      <c r="P116" s="9">
        <v>-7.75</v>
      </c>
      <c r="Q116" s="9">
        <v>8.45</v>
      </c>
    </row>
    <row r="117" spans="1:1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5849417.15</v>
      </c>
      <c r="I117" s="8">
        <v>4200623.56</v>
      </c>
      <c r="J117" s="9">
        <v>71.81</v>
      </c>
      <c r="K117" s="8">
        <v>5742247.15</v>
      </c>
      <c r="L117" s="8">
        <v>3928492.37</v>
      </c>
      <c r="M117" s="9">
        <v>68.41</v>
      </c>
      <c r="N117" s="8">
        <v>107170</v>
      </c>
      <c r="O117" s="8">
        <v>272131.19</v>
      </c>
      <c r="P117" s="9">
        <v>1.83</v>
      </c>
      <c r="Q117" s="9">
        <v>6.47</v>
      </c>
    </row>
    <row r="118" spans="1:1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18359515.14</v>
      </c>
      <c r="I118" s="8">
        <v>14189810.63</v>
      </c>
      <c r="J118" s="9">
        <v>77.28</v>
      </c>
      <c r="K118" s="8">
        <v>19109096.48</v>
      </c>
      <c r="L118" s="8">
        <v>12482820.75</v>
      </c>
      <c r="M118" s="9">
        <v>65.32</v>
      </c>
      <c r="N118" s="8">
        <v>-749581.34</v>
      </c>
      <c r="O118" s="8">
        <v>1706989.88</v>
      </c>
      <c r="P118" s="9">
        <v>-4.08</v>
      </c>
      <c r="Q118" s="9">
        <v>12.02</v>
      </c>
    </row>
    <row r="119" spans="1:1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16491011.38</v>
      </c>
      <c r="I119" s="8">
        <v>12940468.64</v>
      </c>
      <c r="J119" s="9">
        <v>78.46</v>
      </c>
      <c r="K119" s="8">
        <v>17901889.38</v>
      </c>
      <c r="L119" s="8">
        <v>12224803.52</v>
      </c>
      <c r="M119" s="9">
        <v>68.28</v>
      </c>
      <c r="N119" s="8">
        <v>-1410878</v>
      </c>
      <c r="O119" s="8">
        <v>715665.12</v>
      </c>
      <c r="P119" s="9">
        <v>-8.55</v>
      </c>
      <c r="Q119" s="9">
        <v>5.53</v>
      </c>
    </row>
    <row r="120" spans="1:1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39090370.53</v>
      </c>
      <c r="I120" s="8">
        <v>29374176.91</v>
      </c>
      <c r="J120" s="9">
        <v>75.14</v>
      </c>
      <c r="K120" s="8">
        <v>40734215.14</v>
      </c>
      <c r="L120" s="8">
        <v>26914297.22</v>
      </c>
      <c r="M120" s="9">
        <v>66.07</v>
      </c>
      <c r="N120" s="8">
        <v>-1643844.61</v>
      </c>
      <c r="O120" s="8">
        <v>2459879.69</v>
      </c>
      <c r="P120" s="9">
        <v>-4.2</v>
      </c>
      <c r="Q120" s="9">
        <v>8.37</v>
      </c>
    </row>
    <row r="121" spans="1:1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38490234.13</v>
      </c>
      <c r="I121" s="8">
        <v>30770459.16</v>
      </c>
      <c r="J121" s="9">
        <v>79.94</v>
      </c>
      <c r="K121" s="8">
        <v>50283494.13</v>
      </c>
      <c r="L121" s="8">
        <v>24967228.36</v>
      </c>
      <c r="M121" s="9">
        <v>49.65</v>
      </c>
      <c r="N121" s="8">
        <v>-11793260</v>
      </c>
      <c r="O121" s="8">
        <v>5803230.8</v>
      </c>
      <c r="P121" s="9">
        <v>-30.63</v>
      </c>
      <c r="Q121" s="9">
        <v>18.85</v>
      </c>
    </row>
    <row r="122" spans="1:1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18276995.8</v>
      </c>
      <c r="I122" s="8">
        <v>12803505.4</v>
      </c>
      <c r="J122" s="9">
        <v>70.05</v>
      </c>
      <c r="K122" s="8">
        <v>18151225.8</v>
      </c>
      <c r="L122" s="8">
        <v>12368342.52</v>
      </c>
      <c r="M122" s="9">
        <v>68.14</v>
      </c>
      <c r="N122" s="8">
        <v>125770</v>
      </c>
      <c r="O122" s="8">
        <v>435162.88</v>
      </c>
      <c r="P122" s="9">
        <v>0.68</v>
      </c>
      <c r="Q122" s="9">
        <v>3.39</v>
      </c>
    </row>
    <row r="123" spans="1:1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17734456.34</v>
      </c>
      <c r="I123" s="8">
        <v>14330360.3</v>
      </c>
      <c r="J123" s="9">
        <v>80.8</v>
      </c>
      <c r="K123" s="8">
        <v>20056766.97</v>
      </c>
      <c r="L123" s="8">
        <v>12303313.34</v>
      </c>
      <c r="M123" s="9">
        <v>61.34</v>
      </c>
      <c r="N123" s="8">
        <v>-2322310.63</v>
      </c>
      <c r="O123" s="8">
        <v>2027046.96</v>
      </c>
      <c r="P123" s="9">
        <v>-13.09</v>
      </c>
      <c r="Q123" s="9">
        <v>14.14</v>
      </c>
    </row>
    <row r="124" spans="1:1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29594478.31</v>
      </c>
      <c r="I124" s="8">
        <v>23331111.45</v>
      </c>
      <c r="J124" s="9">
        <v>78.83</v>
      </c>
      <c r="K124" s="8">
        <v>28898790.85</v>
      </c>
      <c r="L124" s="8">
        <v>21755336.34</v>
      </c>
      <c r="M124" s="9">
        <v>75.28</v>
      </c>
      <c r="N124" s="8">
        <v>695687.46</v>
      </c>
      <c r="O124" s="8">
        <v>1575775.11</v>
      </c>
      <c r="P124" s="9">
        <v>2.35</v>
      </c>
      <c r="Q124" s="9">
        <v>6.75</v>
      </c>
    </row>
    <row r="125" spans="1:1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16605722.73</v>
      </c>
      <c r="I125" s="8">
        <v>12739080.65</v>
      </c>
      <c r="J125" s="9">
        <v>76.71</v>
      </c>
      <c r="K125" s="8">
        <v>17922048.73</v>
      </c>
      <c r="L125" s="8">
        <v>11704647.36</v>
      </c>
      <c r="M125" s="9">
        <v>65.3</v>
      </c>
      <c r="N125" s="8">
        <v>-1316326</v>
      </c>
      <c r="O125" s="8">
        <v>1034433.29</v>
      </c>
      <c r="P125" s="9">
        <v>-7.92</v>
      </c>
      <c r="Q125" s="9">
        <v>8.12</v>
      </c>
    </row>
    <row r="126" spans="1:1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25191290.75</v>
      </c>
      <c r="I126" s="8">
        <v>17436554.22</v>
      </c>
      <c r="J126" s="9">
        <v>69.21</v>
      </c>
      <c r="K126" s="8">
        <v>26047837.98</v>
      </c>
      <c r="L126" s="8">
        <v>15963405.85</v>
      </c>
      <c r="M126" s="9">
        <v>61.28</v>
      </c>
      <c r="N126" s="8">
        <v>-856547.23</v>
      </c>
      <c r="O126" s="8">
        <v>1473148.37</v>
      </c>
      <c r="P126" s="9">
        <v>-3.4</v>
      </c>
      <c r="Q126" s="9">
        <v>8.44</v>
      </c>
    </row>
    <row r="127" spans="1:1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12193178.88</v>
      </c>
      <c r="I127" s="8">
        <v>8557124.21</v>
      </c>
      <c r="J127" s="9">
        <v>70.17</v>
      </c>
      <c r="K127" s="8">
        <v>12074478.88</v>
      </c>
      <c r="L127" s="8">
        <v>7550381.6</v>
      </c>
      <c r="M127" s="9">
        <v>62.53</v>
      </c>
      <c r="N127" s="8">
        <v>118700</v>
      </c>
      <c r="O127" s="8">
        <v>1006742.61</v>
      </c>
      <c r="P127" s="9">
        <v>0.97</v>
      </c>
      <c r="Q127" s="9">
        <v>11.76</v>
      </c>
    </row>
    <row r="128" spans="1:1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12433317.36</v>
      </c>
      <c r="I128" s="8">
        <v>6767543.49</v>
      </c>
      <c r="J128" s="9">
        <v>54.43</v>
      </c>
      <c r="K128" s="8">
        <v>12660317.36</v>
      </c>
      <c r="L128" s="8">
        <v>5991562.03</v>
      </c>
      <c r="M128" s="9">
        <v>47.32</v>
      </c>
      <c r="N128" s="8">
        <v>-227000</v>
      </c>
      <c r="O128" s="8">
        <v>775981.46</v>
      </c>
      <c r="P128" s="9">
        <v>-1.82</v>
      </c>
      <c r="Q128" s="9">
        <v>11.46</v>
      </c>
    </row>
    <row r="129" spans="1:1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17228719.96</v>
      </c>
      <c r="I129" s="8">
        <v>13646251.82</v>
      </c>
      <c r="J129" s="9">
        <v>79.2</v>
      </c>
      <c r="K129" s="8">
        <v>18393512.96</v>
      </c>
      <c r="L129" s="8">
        <v>11556444.86</v>
      </c>
      <c r="M129" s="9">
        <v>62.82</v>
      </c>
      <c r="N129" s="8">
        <v>-1164793</v>
      </c>
      <c r="O129" s="8">
        <v>2089806.96</v>
      </c>
      <c r="P129" s="9">
        <v>-6.76</v>
      </c>
      <c r="Q129" s="9">
        <v>15.31</v>
      </c>
    </row>
    <row r="130" spans="1:1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10763996.8</v>
      </c>
      <c r="I130" s="8">
        <v>8165552.86</v>
      </c>
      <c r="J130" s="9">
        <v>75.85</v>
      </c>
      <c r="K130" s="8">
        <v>10871401.15</v>
      </c>
      <c r="L130" s="8">
        <v>7576425.73</v>
      </c>
      <c r="M130" s="9">
        <v>69.69</v>
      </c>
      <c r="N130" s="8">
        <v>-107404.35</v>
      </c>
      <c r="O130" s="8">
        <v>589127.13</v>
      </c>
      <c r="P130" s="9">
        <v>-0.99</v>
      </c>
      <c r="Q130" s="9">
        <v>7.21</v>
      </c>
    </row>
    <row r="131" spans="1:1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14962418.88</v>
      </c>
      <c r="I131" s="8">
        <v>10802650.47</v>
      </c>
      <c r="J131" s="9">
        <v>72.19</v>
      </c>
      <c r="K131" s="8">
        <v>14337199.88</v>
      </c>
      <c r="L131" s="8">
        <v>7584921.2</v>
      </c>
      <c r="M131" s="9">
        <v>52.9</v>
      </c>
      <c r="N131" s="8">
        <v>625219</v>
      </c>
      <c r="O131" s="8">
        <v>3217729.27</v>
      </c>
      <c r="P131" s="9">
        <v>4.17</v>
      </c>
      <c r="Q131" s="9">
        <v>29.78</v>
      </c>
    </row>
    <row r="132" spans="1:1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23265720.12</v>
      </c>
      <c r="I132" s="8">
        <v>16302358.11</v>
      </c>
      <c r="J132" s="9">
        <v>70.07</v>
      </c>
      <c r="K132" s="8">
        <v>23472595.12</v>
      </c>
      <c r="L132" s="8">
        <v>15948343.44</v>
      </c>
      <c r="M132" s="9">
        <v>67.94</v>
      </c>
      <c r="N132" s="8">
        <v>-206875</v>
      </c>
      <c r="O132" s="8">
        <v>354014.67</v>
      </c>
      <c r="P132" s="9">
        <v>-0.88</v>
      </c>
      <c r="Q132" s="9">
        <v>2.17</v>
      </c>
    </row>
    <row r="133" spans="1:1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15896742.19</v>
      </c>
      <c r="I133" s="8">
        <v>12905089.3</v>
      </c>
      <c r="J133" s="9">
        <v>81.18</v>
      </c>
      <c r="K133" s="8">
        <v>17099763.19</v>
      </c>
      <c r="L133" s="8">
        <v>11093552.77</v>
      </c>
      <c r="M133" s="9">
        <v>64.87</v>
      </c>
      <c r="N133" s="8">
        <v>-1203021</v>
      </c>
      <c r="O133" s="8">
        <v>1811536.53</v>
      </c>
      <c r="P133" s="9">
        <v>-7.56</v>
      </c>
      <c r="Q133" s="9">
        <v>14.03</v>
      </c>
    </row>
    <row r="134" spans="1:1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15986550.81</v>
      </c>
      <c r="I134" s="8">
        <v>11613222.38</v>
      </c>
      <c r="J134" s="9">
        <v>72.64</v>
      </c>
      <c r="K134" s="8">
        <v>18089079.81</v>
      </c>
      <c r="L134" s="8">
        <v>10423498.58</v>
      </c>
      <c r="M134" s="9">
        <v>57.62</v>
      </c>
      <c r="N134" s="8">
        <v>-2102529</v>
      </c>
      <c r="O134" s="8">
        <v>1189723.8</v>
      </c>
      <c r="P134" s="9">
        <v>-13.15</v>
      </c>
      <c r="Q134" s="9">
        <v>10.24</v>
      </c>
    </row>
    <row r="135" spans="1:1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16569653.21</v>
      </c>
      <c r="I135" s="8">
        <v>13267355.68</v>
      </c>
      <c r="J135" s="9">
        <v>80.07</v>
      </c>
      <c r="K135" s="8">
        <v>19819877.22</v>
      </c>
      <c r="L135" s="8">
        <v>10972622.96</v>
      </c>
      <c r="M135" s="9">
        <v>55.36</v>
      </c>
      <c r="N135" s="8">
        <v>-3250224.01</v>
      </c>
      <c r="O135" s="8">
        <v>2294732.72</v>
      </c>
      <c r="P135" s="9">
        <v>-19.61</v>
      </c>
      <c r="Q135" s="9">
        <v>17.29</v>
      </c>
    </row>
    <row r="136" spans="1:1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12454722.94</v>
      </c>
      <c r="I136" s="8">
        <v>9649267.13</v>
      </c>
      <c r="J136" s="9">
        <v>77.47</v>
      </c>
      <c r="K136" s="8">
        <v>13276235.31</v>
      </c>
      <c r="L136" s="8">
        <v>8690155.06</v>
      </c>
      <c r="M136" s="9">
        <v>65.45</v>
      </c>
      <c r="N136" s="8">
        <v>-821512.37</v>
      </c>
      <c r="O136" s="8">
        <v>959112.07</v>
      </c>
      <c r="P136" s="9">
        <v>-6.59</v>
      </c>
      <c r="Q136" s="9">
        <v>9.93</v>
      </c>
    </row>
    <row r="137" spans="1:1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23820253.13</v>
      </c>
      <c r="I137" s="8">
        <v>18052630.36</v>
      </c>
      <c r="J137" s="9">
        <v>75.78</v>
      </c>
      <c r="K137" s="8">
        <v>23992144.13</v>
      </c>
      <c r="L137" s="8">
        <v>17385677.54</v>
      </c>
      <c r="M137" s="9">
        <v>72.46</v>
      </c>
      <c r="N137" s="8">
        <v>-171891</v>
      </c>
      <c r="O137" s="8">
        <v>666952.82</v>
      </c>
      <c r="P137" s="9">
        <v>-0.72</v>
      </c>
      <c r="Q137" s="9">
        <v>3.69</v>
      </c>
    </row>
    <row r="138" spans="1:1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16514050</v>
      </c>
      <c r="I138" s="8">
        <v>13281899.77</v>
      </c>
      <c r="J138" s="9">
        <v>80.42</v>
      </c>
      <c r="K138" s="8">
        <v>16914050</v>
      </c>
      <c r="L138" s="8">
        <v>12563802.25</v>
      </c>
      <c r="M138" s="9">
        <v>74.28</v>
      </c>
      <c r="N138" s="8">
        <v>-400000</v>
      </c>
      <c r="O138" s="8">
        <v>718097.52</v>
      </c>
      <c r="P138" s="9">
        <v>-2.42</v>
      </c>
      <c r="Q138" s="9">
        <v>5.4</v>
      </c>
    </row>
    <row r="139" spans="1:1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8722690.14</v>
      </c>
      <c r="I139" s="8">
        <v>6563029.13</v>
      </c>
      <c r="J139" s="9">
        <v>75.24</v>
      </c>
      <c r="K139" s="8">
        <v>8471790.14</v>
      </c>
      <c r="L139" s="8">
        <v>6304837.36</v>
      </c>
      <c r="M139" s="9">
        <v>74.42</v>
      </c>
      <c r="N139" s="8">
        <v>250900</v>
      </c>
      <c r="O139" s="8">
        <v>258191.77</v>
      </c>
      <c r="P139" s="9">
        <v>2.87</v>
      </c>
      <c r="Q139" s="9">
        <v>3.93</v>
      </c>
    </row>
    <row r="140" spans="1:1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11638716.05</v>
      </c>
      <c r="I140" s="8">
        <v>7406405.22</v>
      </c>
      <c r="J140" s="9">
        <v>63.63</v>
      </c>
      <c r="K140" s="8">
        <v>12688296.73</v>
      </c>
      <c r="L140" s="8">
        <v>6908133.73</v>
      </c>
      <c r="M140" s="9">
        <v>54.44</v>
      </c>
      <c r="N140" s="8">
        <v>-1049580.68</v>
      </c>
      <c r="O140" s="8">
        <v>498271.49</v>
      </c>
      <c r="P140" s="9">
        <v>-9.01</v>
      </c>
      <c r="Q140" s="9">
        <v>6.72</v>
      </c>
    </row>
    <row r="141" spans="1:1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8647175</v>
      </c>
      <c r="I141" s="8">
        <v>6708632.3</v>
      </c>
      <c r="J141" s="9">
        <v>77.58</v>
      </c>
      <c r="K141" s="8">
        <v>8115875</v>
      </c>
      <c r="L141" s="8">
        <v>5975366.01</v>
      </c>
      <c r="M141" s="9">
        <v>73.62</v>
      </c>
      <c r="N141" s="8">
        <v>531300</v>
      </c>
      <c r="O141" s="8">
        <v>733266.29</v>
      </c>
      <c r="P141" s="9">
        <v>6.14</v>
      </c>
      <c r="Q141" s="9">
        <v>10.93</v>
      </c>
    </row>
    <row r="142" spans="1:1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19491272.64</v>
      </c>
      <c r="I142" s="8">
        <v>15208348.16</v>
      </c>
      <c r="J142" s="9">
        <v>78.02</v>
      </c>
      <c r="K142" s="8">
        <v>21168258.51</v>
      </c>
      <c r="L142" s="8">
        <v>14376264.38</v>
      </c>
      <c r="M142" s="9">
        <v>67.91</v>
      </c>
      <c r="N142" s="8">
        <v>-1676985.87</v>
      </c>
      <c r="O142" s="8">
        <v>832083.78</v>
      </c>
      <c r="P142" s="9">
        <v>-8.6</v>
      </c>
      <c r="Q142" s="9">
        <v>5.47</v>
      </c>
    </row>
    <row r="143" spans="1:1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42014386.94</v>
      </c>
      <c r="I143" s="8">
        <v>31292637.73</v>
      </c>
      <c r="J143" s="9">
        <v>74.48</v>
      </c>
      <c r="K143" s="8">
        <v>42720970.55</v>
      </c>
      <c r="L143" s="8">
        <v>28782895.63</v>
      </c>
      <c r="M143" s="9">
        <v>67.37</v>
      </c>
      <c r="N143" s="8">
        <v>-706583.61</v>
      </c>
      <c r="O143" s="8">
        <v>2509742.1</v>
      </c>
      <c r="P143" s="9">
        <v>-1.68</v>
      </c>
      <c r="Q143" s="9">
        <v>8.02</v>
      </c>
    </row>
    <row r="144" spans="1:1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8127940.74</v>
      </c>
      <c r="I144" s="8">
        <v>6506024.45</v>
      </c>
      <c r="J144" s="9">
        <v>80.04</v>
      </c>
      <c r="K144" s="8">
        <v>8067941.74</v>
      </c>
      <c r="L144" s="8">
        <v>6216730.47</v>
      </c>
      <c r="M144" s="9">
        <v>77.05</v>
      </c>
      <c r="N144" s="8">
        <v>59999</v>
      </c>
      <c r="O144" s="8">
        <v>289293.98</v>
      </c>
      <c r="P144" s="9">
        <v>0.73</v>
      </c>
      <c r="Q144" s="9">
        <v>4.44</v>
      </c>
    </row>
    <row r="145" spans="1:1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17237993.67</v>
      </c>
      <c r="I145" s="8">
        <v>13470259.95</v>
      </c>
      <c r="J145" s="9">
        <v>78.14</v>
      </c>
      <c r="K145" s="8">
        <v>17040763.67</v>
      </c>
      <c r="L145" s="8">
        <v>12420583.5</v>
      </c>
      <c r="M145" s="9">
        <v>72.88</v>
      </c>
      <c r="N145" s="8">
        <v>197230</v>
      </c>
      <c r="O145" s="8">
        <v>1049676.45</v>
      </c>
      <c r="P145" s="9">
        <v>1.14</v>
      </c>
      <c r="Q145" s="9">
        <v>7.79</v>
      </c>
    </row>
    <row r="146" spans="1:1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19187148.4</v>
      </c>
      <c r="I146" s="8">
        <v>14478666.14</v>
      </c>
      <c r="J146" s="9">
        <v>75.46</v>
      </c>
      <c r="K146" s="8">
        <v>18542312.4</v>
      </c>
      <c r="L146" s="8">
        <v>13638521.43</v>
      </c>
      <c r="M146" s="9">
        <v>73.55</v>
      </c>
      <c r="N146" s="8">
        <v>644836</v>
      </c>
      <c r="O146" s="8">
        <v>840144.71</v>
      </c>
      <c r="P146" s="9">
        <v>3.36</v>
      </c>
      <c r="Q146" s="9">
        <v>5.8</v>
      </c>
    </row>
    <row r="147" spans="1:1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30455742.96</v>
      </c>
      <c r="I147" s="8">
        <v>24047634.4</v>
      </c>
      <c r="J147" s="9">
        <v>78.95</v>
      </c>
      <c r="K147" s="8">
        <v>31185760.96</v>
      </c>
      <c r="L147" s="8">
        <v>20897856.72</v>
      </c>
      <c r="M147" s="9">
        <v>67.01</v>
      </c>
      <c r="N147" s="8">
        <v>-730018</v>
      </c>
      <c r="O147" s="8">
        <v>3149777.68</v>
      </c>
      <c r="P147" s="9">
        <v>-2.39</v>
      </c>
      <c r="Q147" s="9">
        <v>13.09</v>
      </c>
    </row>
    <row r="148" spans="1:1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25042043.56</v>
      </c>
      <c r="I148" s="8">
        <v>19611792.74</v>
      </c>
      <c r="J148" s="9">
        <v>78.31</v>
      </c>
      <c r="K148" s="8">
        <v>27705808.56</v>
      </c>
      <c r="L148" s="8">
        <v>18117642.08</v>
      </c>
      <c r="M148" s="9">
        <v>65.39</v>
      </c>
      <c r="N148" s="8">
        <v>-2663765</v>
      </c>
      <c r="O148" s="8">
        <v>1494150.66</v>
      </c>
      <c r="P148" s="9">
        <v>-10.63</v>
      </c>
      <c r="Q148" s="9">
        <v>7.61</v>
      </c>
    </row>
    <row r="149" spans="1:1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15590321.85</v>
      </c>
      <c r="I149" s="8">
        <v>12070005.54</v>
      </c>
      <c r="J149" s="9">
        <v>77.41</v>
      </c>
      <c r="K149" s="8">
        <v>17232785.37</v>
      </c>
      <c r="L149" s="8">
        <v>11183581.4</v>
      </c>
      <c r="M149" s="9">
        <v>64.89</v>
      </c>
      <c r="N149" s="8">
        <v>-1642463.52</v>
      </c>
      <c r="O149" s="8">
        <v>886424.14</v>
      </c>
      <c r="P149" s="9">
        <v>-10.53</v>
      </c>
      <c r="Q149" s="9">
        <v>7.34</v>
      </c>
    </row>
    <row r="150" spans="1:1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31996067.01</v>
      </c>
      <c r="I150" s="8">
        <v>22238333.62</v>
      </c>
      <c r="J150" s="9">
        <v>69.5</v>
      </c>
      <c r="K150" s="8">
        <v>35096067.01</v>
      </c>
      <c r="L150" s="8">
        <v>20418723.24</v>
      </c>
      <c r="M150" s="9">
        <v>58.17</v>
      </c>
      <c r="N150" s="8">
        <v>-3100000</v>
      </c>
      <c r="O150" s="8">
        <v>1819610.38</v>
      </c>
      <c r="P150" s="9">
        <v>-9.68</v>
      </c>
      <c r="Q150" s="9">
        <v>8.18</v>
      </c>
    </row>
    <row r="151" spans="1:1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22400528.38</v>
      </c>
      <c r="I151" s="8">
        <v>16229967.07</v>
      </c>
      <c r="J151" s="9">
        <v>72.45</v>
      </c>
      <c r="K151" s="8">
        <v>23145134.49</v>
      </c>
      <c r="L151" s="8">
        <v>15130592.95</v>
      </c>
      <c r="M151" s="9">
        <v>65.37</v>
      </c>
      <c r="N151" s="8">
        <v>-744606.11</v>
      </c>
      <c r="O151" s="8">
        <v>1099374.12</v>
      </c>
      <c r="P151" s="9">
        <v>-3.32</v>
      </c>
      <c r="Q151" s="9">
        <v>6.77</v>
      </c>
    </row>
    <row r="152" spans="1:1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17071114.97</v>
      </c>
      <c r="I152" s="8">
        <v>11528697.54</v>
      </c>
      <c r="J152" s="9">
        <v>67.53</v>
      </c>
      <c r="K152" s="8">
        <v>17058614.97</v>
      </c>
      <c r="L152" s="8">
        <v>9791533.62</v>
      </c>
      <c r="M152" s="9">
        <v>57.39</v>
      </c>
      <c r="N152" s="8">
        <v>12500</v>
      </c>
      <c r="O152" s="8">
        <v>1737163.92</v>
      </c>
      <c r="P152" s="9">
        <v>0.07</v>
      </c>
      <c r="Q152" s="9">
        <v>15.06</v>
      </c>
    </row>
    <row r="153" spans="1:1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13940345.86</v>
      </c>
      <c r="I153" s="8">
        <v>10025669.87</v>
      </c>
      <c r="J153" s="9">
        <v>71.91</v>
      </c>
      <c r="K153" s="8">
        <v>14809585.86</v>
      </c>
      <c r="L153" s="8">
        <v>8741320.14</v>
      </c>
      <c r="M153" s="9">
        <v>59.02</v>
      </c>
      <c r="N153" s="8">
        <v>-869240</v>
      </c>
      <c r="O153" s="8">
        <v>1284349.73</v>
      </c>
      <c r="P153" s="9">
        <v>-6.23</v>
      </c>
      <c r="Q153" s="9">
        <v>12.81</v>
      </c>
    </row>
    <row r="154" spans="1:1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31328307.82</v>
      </c>
      <c r="I154" s="8">
        <v>22313274.21</v>
      </c>
      <c r="J154" s="9">
        <v>71.22</v>
      </c>
      <c r="K154" s="8">
        <v>37157307.82</v>
      </c>
      <c r="L154" s="8">
        <v>21692963.24</v>
      </c>
      <c r="M154" s="9">
        <v>58.38</v>
      </c>
      <c r="N154" s="8">
        <v>-5829000</v>
      </c>
      <c r="O154" s="8">
        <v>620310.97</v>
      </c>
      <c r="P154" s="9">
        <v>-18.6</v>
      </c>
      <c r="Q154" s="9">
        <v>2.78</v>
      </c>
    </row>
    <row r="155" spans="1:1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15042436.93</v>
      </c>
      <c r="I155" s="8">
        <v>11636426.73</v>
      </c>
      <c r="J155" s="9">
        <v>77.35</v>
      </c>
      <c r="K155" s="8">
        <v>14905433.93</v>
      </c>
      <c r="L155" s="8">
        <v>9578040.45</v>
      </c>
      <c r="M155" s="9">
        <v>64.25</v>
      </c>
      <c r="N155" s="8">
        <v>137003</v>
      </c>
      <c r="O155" s="8">
        <v>2058386.28</v>
      </c>
      <c r="P155" s="9">
        <v>0.91</v>
      </c>
      <c r="Q155" s="9">
        <v>17.68</v>
      </c>
    </row>
    <row r="156" spans="1:1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39368834.75</v>
      </c>
      <c r="I156" s="8">
        <v>29696248.15</v>
      </c>
      <c r="J156" s="9">
        <v>75.43</v>
      </c>
      <c r="K156" s="8">
        <v>38268834.75</v>
      </c>
      <c r="L156" s="8">
        <v>25454735.87</v>
      </c>
      <c r="M156" s="9">
        <v>66.51</v>
      </c>
      <c r="N156" s="8">
        <v>1100000</v>
      </c>
      <c r="O156" s="8">
        <v>4241512.28</v>
      </c>
      <c r="P156" s="9">
        <v>2.79</v>
      </c>
      <c r="Q156" s="9">
        <v>14.28</v>
      </c>
    </row>
    <row r="157" spans="1:1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32368444.72</v>
      </c>
      <c r="I157" s="8">
        <v>23142358.83</v>
      </c>
      <c r="J157" s="9">
        <v>71.49</v>
      </c>
      <c r="K157" s="8">
        <v>36368444.72</v>
      </c>
      <c r="L157" s="8">
        <v>19820514.31</v>
      </c>
      <c r="M157" s="9">
        <v>54.49</v>
      </c>
      <c r="N157" s="8">
        <v>-4000000</v>
      </c>
      <c r="O157" s="8">
        <v>3321844.52</v>
      </c>
      <c r="P157" s="9">
        <v>-12.35</v>
      </c>
      <c r="Q157" s="9">
        <v>14.35</v>
      </c>
    </row>
    <row r="158" spans="1:1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26833340.94</v>
      </c>
      <c r="I158" s="8">
        <v>20565765.98</v>
      </c>
      <c r="J158" s="9">
        <v>76.64</v>
      </c>
      <c r="K158" s="8">
        <v>29233340.94</v>
      </c>
      <c r="L158" s="8">
        <v>19950498.54</v>
      </c>
      <c r="M158" s="9">
        <v>68.24</v>
      </c>
      <c r="N158" s="8">
        <v>-2400000</v>
      </c>
      <c r="O158" s="8">
        <v>615267.44</v>
      </c>
      <c r="P158" s="9">
        <v>-8.94</v>
      </c>
      <c r="Q158" s="9">
        <v>2.99</v>
      </c>
    </row>
    <row r="159" spans="1:1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13337396.44</v>
      </c>
      <c r="I159" s="8">
        <v>10219908.42</v>
      </c>
      <c r="J159" s="9">
        <v>76.62</v>
      </c>
      <c r="K159" s="8">
        <v>13342355.44</v>
      </c>
      <c r="L159" s="8">
        <v>9619948.91</v>
      </c>
      <c r="M159" s="9">
        <v>72.1</v>
      </c>
      <c r="N159" s="8">
        <v>-4959</v>
      </c>
      <c r="O159" s="8">
        <v>599959.51</v>
      </c>
      <c r="P159" s="9">
        <v>-0.03</v>
      </c>
      <c r="Q159" s="9">
        <v>5.87</v>
      </c>
    </row>
    <row r="160" spans="1:1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22029503.62</v>
      </c>
      <c r="I160" s="8">
        <v>15999234.48</v>
      </c>
      <c r="J160" s="9">
        <v>72.62</v>
      </c>
      <c r="K160" s="8">
        <v>23809503.62</v>
      </c>
      <c r="L160" s="8">
        <v>14819981.05</v>
      </c>
      <c r="M160" s="9">
        <v>62.24</v>
      </c>
      <c r="N160" s="8">
        <v>-1780000</v>
      </c>
      <c r="O160" s="8">
        <v>1179253.43</v>
      </c>
      <c r="P160" s="9">
        <v>-8.08</v>
      </c>
      <c r="Q160" s="9">
        <v>7.37</v>
      </c>
    </row>
    <row r="161" spans="1:1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13085448.3</v>
      </c>
      <c r="I161" s="8">
        <v>10072708.33</v>
      </c>
      <c r="J161" s="9">
        <v>76.97</v>
      </c>
      <c r="K161" s="8">
        <v>12873705.3</v>
      </c>
      <c r="L161" s="8">
        <v>9411557.01</v>
      </c>
      <c r="M161" s="9">
        <v>73.1</v>
      </c>
      <c r="N161" s="8">
        <v>211743</v>
      </c>
      <c r="O161" s="8">
        <v>661151.32</v>
      </c>
      <c r="P161" s="9">
        <v>1.61</v>
      </c>
      <c r="Q161" s="9">
        <v>6.56</v>
      </c>
    </row>
    <row r="162" spans="1:1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22345508.57</v>
      </c>
      <c r="I162" s="8">
        <v>17275368.89</v>
      </c>
      <c r="J162" s="9">
        <v>77.31</v>
      </c>
      <c r="K162" s="8">
        <v>21900508.57</v>
      </c>
      <c r="L162" s="8">
        <v>15232218.53</v>
      </c>
      <c r="M162" s="9">
        <v>69.55</v>
      </c>
      <c r="N162" s="8">
        <v>445000</v>
      </c>
      <c r="O162" s="8">
        <v>2043150.36</v>
      </c>
      <c r="P162" s="9">
        <v>1.99</v>
      </c>
      <c r="Q162" s="9">
        <v>11.82</v>
      </c>
    </row>
    <row r="163" spans="1:1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16220015</v>
      </c>
      <c r="I163" s="8">
        <v>11358674.43</v>
      </c>
      <c r="J163" s="9">
        <v>70.02</v>
      </c>
      <c r="K163" s="8">
        <v>15669460.6</v>
      </c>
      <c r="L163" s="8">
        <v>10540556</v>
      </c>
      <c r="M163" s="9">
        <v>67.26</v>
      </c>
      <c r="N163" s="8">
        <v>550554.4</v>
      </c>
      <c r="O163" s="8">
        <v>818118.43</v>
      </c>
      <c r="P163" s="9">
        <v>3.39</v>
      </c>
      <c r="Q163" s="9">
        <v>7.2</v>
      </c>
    </row>
    <row r="164" spans="1:1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22431589.56</v>
      </c>
      <c r="I164" s="8">
        <v>18046516.89</v>
      </c>
      <c r="J164" s="9">
        <v>80.45</v>
      </c>
      <c r="K164" s="8">
        <v>23857589.56</v>
      </c>
      <c r="L164" s="8">
        <v>16022527.03</v>
      </c>
      <c r="M164" s="9">
        <v>67.15</v>
      </c>
      <c r="N164" s="8">
        <v>-1426000</v>
      </c>
      <c r="O164" s="8">
        <v>2023989.86</v>
      </c>
      <c r="P164" s="9">
        <v>-6.35</v>
      </c>
      <c r="Q164" s="9">
        <v>11.21</v>
      </c>
    </row>
    <row r="165" spans="1:1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16949496.14</v>
      </c>
      <c r="I165" s="8">
        <v>12246639.44</v>
      </c>
      <c r="J165" s="9">
        <v>72.25</v>
      </c>
      <c r="K165" s="8">
        <v>17492333.14</v>
      </c>
      <c r="L165" s="8">
        <v>10677965.14</v>
      </c>
      <c r="M165" s="9">
        <v>61.04</v>
      </c>
      <c r="N165" s="8">
        <v>-542837</v>
      </c>
      <c r="O165" s="8">
        <v>1568674.3</v>
      </c>
      <c r="P165" s="9">
        <v>-3.2</v>
      </c>
      <c r="Q165" s="9">
        <v>12.8</v>
      </c>
    </row>
    <row r="166" spans="1:1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11209419.05</v>
      </c>
      <c r="I166" s="8">
        <v>8724218.43</v>
      </c>
      <c r="J166" s="9">
        <v>77.82</v>
      </c>
      <c r="K166" s="8">
        <v>12910679.05</v>
      </c>
      <c r="L166" s="8">
        <v>7507421.37</v>
      </c>
      <c r="M166" s="9">
        <v>58.14</v>
      </c>
      <c r="N166" s="8">
        <v>-1701260</v>
      </c>
      <c r="O166" s="8">
        <v>1216797.06</v>
      </c>
      <c r="P166" s="9">
        <v>-15.17</v>
      </c>
      <c r="Q166" s="9">
        <v>13.94</v>
      </c>
    </row>
    <row r="167" spans="1:1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17883261.49</v>
      </c>
      <c r="I167" s="8">
        <v>13401724.07</v>
      </c>
      <c r="J167" s="9">
        <v>74.94</v>
      </c>
      <c r="K167" s="8">
        <v>16300694.49</v>
      </c>
      <c r="L167" s="8">
        <v>11546108.6</v>
      </c>
      <c r="M167" s="9">
        <v>70.83</v>
      </c>
      <c r="N167" s="8">
        <v>1582567</v>
      </c>
      <c r="O167" s="8">
        <v>1855615.47</v>
      </c>
      <c r="P167" s="9">
        <v>8.84</v>
      </c>
      <c r="Q167" s="9">
        <v>13.84</v>
      </c>
    </row>
    <row r="168" spans="1:1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12674696.77</v>
      </c>
      <c r="I168" s="8">
        <v>8123615.74</v>
      </c>
      <c r="J168" s="9">
        <v>64.09</v>
      </c>
      <c r="K168" s="8">
        <v>13650979.31</v>
      </c>
      <c r="L168" s="8">
        <v>7566364.79</v>
      </c>
      <c r="M168" s="9">
        <v>55.42</v>
      </c>
      <c r="N168" s="8">
        <v>-976282.54</v>
      </c>
      <c r="O168" s="8">
        <v>557250.95</v>
      </c>
      <c r="P168" s="9">
        <v>-7.7</v>
      </c>
      <c r="Q168" s="9">
        <v>6.85</v>
      </c>
    </row>
    <row r="169" spans="1:1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18019496.83</v>
      </c>
      <c r="I169" s="8">
        <v>12681382.62</v>
      </c>
      <c r="J169" s="9">
        <v>70.37</v>
      </c>
      <c r="K169" s="8">
        <v>17562829.83</v>
      </c>
      <c r="L169" s="8">
        <v>11329216.33</v>
      </c>
      <c r="M169" s="9">
        <v>64.5</v>
      </c>
      <c r="N169" s="8">
        <v>456667</v>
      </c>
      <c r="O169" s="8">
        <v>1352166.29</v>
      </c>
      <c r="P169" s="9">
        <v>2.53</v>
      </c>
      <c r="Q169" s="9">
        <v>10.66</v>
      </c>
    </row>
    <row r="170" spans="1:1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30298366.49</v>
      </c>
      <c r="I170" s="8">
        <v>23532408.4</v>
      </c>
      <c r="J170" s="9">
        <v>77.66</v>
      </c>
      <c r="K170" s="8">
        <v>31436065.49</v>
      </c>
      <c r="L170" s="8">
        <v>21446168.01</v>
      </c>
      <c r="M170" s="9">
        <v>68.22</v>
      </c>
      <c r="N170" s="8">
        <v>-1137699</v>
      </c>
      <c r="O170" s="8">
        <v>2086240.39</v>
      </c>
      <c r="P170" s="9">
        <v>-3.75</v>
      </c>
      <c r="Q170" s="9">
        <v>8.86</v>
      </c>
    </row>
    <row r="171" spans="1:1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20664548.74</v>
      </c>
      <c r="I171" s="8">
        <v>16044480.86</v>
      </c>
      <c r="J171" s="9">
        <v>77.64</v>
      </c>
      <c r="K171" s="8">
        <v>20423968.74</v>
      </c>
      <c r="L171" s="8">
        <v>14551728.66</v>
      </c>
      <c r="M171" s="9">
        <v>71.24</v>
      </c>
      <c r="N171" s="8">
        <v>240580</v>
      </c>
      <c r="O171" s="8">
        <v>1492752.2</v>
      </c>
      <c r="P171" s="9">
        <v>1.16</v>
      </c>
      <c r="Q171" s="9">
        <v>9.3</v>
      </c>
    </row>
    <row r="172" spans="1:1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18778935</v>
      </c>
      <c r="I172" s="8">
        <v>14949684.09</v>
      </c>
      <c r="J172" s="9">
        <v>79.6</v>
      </c>
      <c r="K172" s="8">
        <v>26177990</v>
      </c>
      <c r="L172" s="8">
        <v>14071879.88</v>
      </c>
      <c r="M172" s="9">
        <v>53.75</v>
      </c>
      <c r="N172" s="8">
        <v>-7399055</v>
      </c>
      <c r="O172" s="8">
        <v>877804.21</v>
      </c>
      <c r="P172" s="9">
        <v>-39.4</v>
      </c>
      <c r="Q172" s="9">
        <v>5.87</v>
      </c>
    </row>
    <row r="173" spans="1:1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17002907.74</v>
      </c>
      <c r="I173" s="8">
        <v>12699702.52</v>
      </c>
      <c r="J173" s="9">
        <v>74.69</v>
      </c>
      <c r="K173" s="8">
        <v>17213099.74</v>
      </c>
      <c r="L173" s="8">
        <v>11703794.82</v>
      </c>
      <c r="M173" s="9">
        <v>67.99</v>
      </c>
      <c r="N173" s="8">
        <v>-210192</v>
      </c>
      <c r="O173" s="8">
        <v>995907.7</v>
      </c>
      <c r="P173" s="9">
        <v>-1.23</v>
      </c>
      <c r="Q173" s="9">
        <v>7.84</v>
      </c>
    </row>
    <row r="174" spans="1:1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18758577.09</v>
      </c>
      <c r="I174" s="8">
        <v>14502494.15</v>
      </c>
      <c r="J174" s="9">
        <v>77.31</v>
      </c>
      <c r="K174" s="8">
        <v>17654263.35</v>
      </c>
      <c r="L174" s="8">
        <v>12784002.48</v>
      </c>
      <c r="M174" s="9">
        <v>72.41</v>
      </c>
      <c r="N174" s="8">
        <v>1104313.74</v>
      </c>
      <c r="O174" s="8">
        <v>1718491.67</v>
      </c>
      <c r="P174" s="9">
        <v>5.88</v>
      </c>
      <c r="Q174" s="9">
        <v>11.84</v>
      </c>
    </row>
    <row r="175" spans="1:1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23927580.89</v>
      </c>
      <c r="I175" s="8">
        <v>16419071.91</v>
      </c>
      <c r="J175" s="9">
        <v>68.61</v>
      </c>
      <c r="K175" s="8">
        <v>23170409.89</v>
      </c>
      <c r="L175" s="8">
        <v>15885856.75</v>
      </c>
      <c r="M175" s="9">
        <v>68.56</v>
      </c>
      <c r="N175" s="8">
        <v>757171</v>
      </c>
      <c r="O175" s="8">
        <v>533215.16</v>
      </c>
      <c r="P175" s="9">
        <v>3.16</v>
      </c>
      <c r="Q175" s="9">
        <v>3.24</v>
      </c>
    </row>
    <row r="176" spans="1:1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24899627.25</v>
      </c>
      <c r="I176" s="8">
        <v>19752084.32</v>
      </c>
      <c r="J176" s="9">
        <v>79.32</v>
      </c>
      <c r="K176" s="8">
        <v>26439527.25</v>
      </c>
      <c r="L176" s="8">
        <v>18096620.69</v>
      </c>
      <c r="M176" s="9">
        <v>68.44</v>
      </c>
      <c r="N176" s="8">
        <v>-1539900</v>
      </c>
      <c r="O176" s="8">
        <v>1655463.63</v>
      </c>
      <c r="P176" s="9">
        <v>-6.18</v>
      </c>
      <c r="Q176" s="9">
        <v>8.38</v>
      </c>
    </row>
    <row r="177" spans="1:1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23853770.88</v>
      </c>
      <c r="I177" s="8">
        <v>16768872.69</v>
      </c>
      <c r="J177" s="9">
        <v>70.29</v>
      </c>
      <c r="K177" s="8">
        <v>25606276.4</v>
      </c>
      <c r="L177" s="8">
        <v>15073656.57</v>
      </c>
      <c r="M177" s="9">
        <v>58.86</v>
      </c>
      <c r="N177" s="8">
        <v>-1752505.52</v>
      </c>
      <c r="O177" s="8">
        <v>1695216.12</v>
      </c>
      <c r="P177" s="9">
        <v>-7.34</v>
      </c>
      <c r="Q177" s="9">
        <v>10.1</v>
      </c>
    </row>
    <row r="178" spans="1:1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25830688.64</v>
      </c>
      <c r="I178" s="8">
        <v>20227158.03</v>
      </c>
      <c r="J178" s="9">
        <v>78.3</v>
      </c>
      <c r="K178" s="8">
        <v>26326793.97</v>
      </c>
      <c r="L178" s="8">
        <v>19297923.6</v>
      </c>
      <c r="M178" s="9">
        <v>73.3</v>
      </c>
      <c r="N178" s="8">
        <v>-496105.33</v>
      </c>
      <c r="O178" s="8">
        <v>929234.43</v>
      </c>
      <c r="P178" s="9">
        <v>-1.92</v>
      </c>
      <c r="Q178" s="9">
        <v>4.59</v>
      </c>
    </row>
    <row r="179" spans="1:1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13423671.87</v>
      </c>
      <c r="I179" s="8">
        <v>10108807.4</v>
      </c>
      <c r="J179" s="9">
        <v>75.3</v>
      </c>
      <c r="K179" s="8">
        <v>12927671.87</v>
      </c>
      <c r="L179" s="8">
        <v>8832144.15</v>
      </c>
      <c r="M179" s="9">
        <v>68.31</v>
      </c>
      <c r="N179" s="8">
        <v>496000</v>
      </c>
      <c r="O179" s="8">
        <v>1276663.25</v>
      </c>
      <c r="P179" s="9">
        <v>3.69</v>
      </c>
      <c r="Q179" s="9">
        <v>12.62</v>
      </c>
    </row>
    <row r="180" spans="1:1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16012901.23</v>
      </c>
      <c r="I180" s="8">
        <v>12444451.95</v>
      </c>
      <c r="J180" s="9">
        <v>77.71</v>
      </c>
      <c r="K180" s="8">
        <v>19332901.23</v>
      </c>
      <c r="L180" s="8">
        <v>11098079.78</v>
      </c>
      <c r="M180" s="9">
        <v>57.4</v>
      </c>
      <c r="N180" s="8">
        <v>-3320000</v>
      </c>
      <c r="O180" s="8">
        <v>1346372.17</v>
      </c>
      <c r="P180" s="9">
        <v>-20.73</v>
      </c>
      <c r="Q180" s="9">
        <v>10.81</v>
      </c>
    </row>
    <row r="181" spans="1:1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16102029.79</v>
      </c>
      <c r="I181" s="8">
        <v>12959221.44</v>
      </c>
      <c r="J181" s="9">
        <v>80.48</v>
      </c>
      <c r="K181" s="8">
        <v>15597075.7</v>
      </c>
      <c r="L181" s="8">
        <v>10145575.51</v>
      </c>
      <c r="M181" s="9">
        <v>65.04</v>
      </c>
      <c r="N181" s="8">
        <v>504954.09</v>
      </c>
      <c r="O181" s="8">
        <v>2813645.93</v>
      </c>
      <c r="P181" s="9">
        <v>3.13</v>
      </c>
      <c r="Q181" s="9">
        <v>21.71</v>
      </c>
    </row>
    <row r="182" spans="1:1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38567682.78</v>
      </c>
      <c r="I182" s="8">
        <v>29559574.43</v>
      </c>
      <c r="J182" s="9">
        <v>76.64</v>
      </c>
      <c r="K182" s="8">
        <v>38932023.78</v>
      </c>
      <c r="L182" s="8">
        <v>26297382.36</v>
      </c>
      <c r="M182" s="9">
        <v>67.54</v>
      </c>
      <c r="N182" s="8">
        <v>-364341</v>
      </c>
      <c r="O182" s="8">
        <v>3262192.07</v>
      </c>
      <c r="P182" s="9">
        <v>-0.94</v>
      </c>
      <c r="Q182" s="9">
        <v>11.03</v>
      </c>
    </row>
    <row r="183" spans="1:1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10381504.8</v>
      </c>
      <c r="I183" s="8">
        <v>8064822.18</v>
      </c>
      <c r="J183" s="9">
        <v>77.68</v>
      </c>
      <c r="K183" s="8">
        <v>10303504.8</v>
      </c>
      <c r="L183" s="8">
        <v>7405326.03</v>
      </c>
      <c r="M183" s="9">
        <v>71.87</v>
      </c>
      <c r="N183" s="8">
        <v>78000</v>
      </c>
      <c r="O183" s="8">
        <v>659496.15</v>
      </c>
      <c r="P183" s="9">
        <v>0.75</v>
      </c>
      <c r="Q183" s="9">
        <v>8.17</v>
      </c>
    </row>
    <row r="184" spans="1:1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14380765</v>
      </c>
      <c r="I184" s="8">
        <v>11332708.16</v>
      </c>
      <c r="J184" s="9">
        <v>78.8</v>
      </c>
      <c r="K184" s="8">
        <v>14355448.62</v>
      </c>
      <c r="L184" s="8">
        <v>8995265.6</v>
      </c>
      <c r="M184" s="9">
        <v>62.66</v>
      </c>
      <c r="N184" s="8">
        <v>25316.38</v>
      </c>
      <c r="O184" s="8">
        <v>2337442.56</v>
      </c>
      <c r="P184" s="9">
        <v>0.17</v>
      </c>
      <c r="Q184" s="9">
        <v>20.62</v>
      </c>
    </row>
    <row r="185" spans="1:1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10219522.07</v>
      </c>
      <c r="I185" s="8">
        <v>7526475.65</v>
      </c>
      <c r="J185" s="9">
        <v>73.64</v>
      </c>
      <c r="K185" s="8">
        <v>10186920.07</v>
      </c>
      <c r="L185" s="8">
        <v>6970242.23</v>
      </c>
      <c r="M185" s="9">
        <v>68.42</v>
      </c>
      <c r="N185" s="8">
        <v>32602</v>
      </c>
      <c r="O185" s="8">
        <v>556233.42</v>
      </c>
      <c r="P185" s="9">
        <v>0.31</v>
      </c>
      <c r="Q185" s="9">
        <v>7.39</v>
      </c>
    </row>
    <row r="186" spans="1:1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22889378.77</v>
      </c>
      <c r="I186" s="8">
        <v>17345547.22</v>
      </c>
      <c r="J186" s="9">
        <v>75.77</v>
      </c>
      <c r="K186" s="8">
        <v>22558597.77</v>
      </c>
      <c r="L186" s="8">
        <v>15626987.04</v>
      </c>
      <c r="M186" s="9">
        <v>69.27</v>
      </c>
      <c r="N186" s="8">
        <v>330781</v>
      </c>
      <c r="O186" s="8">
        <v>1718560.18</v>
      </c>
      <c r="P186" s="9">
        <v>1.44</v>
      </c>
      <c r="Q186" s="9">
        <v>9.9</v>
      </c>
    </row>
    <row r="187" spans="1:1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18732285.84</v>
      </c>
      <c r="I187" s="8">
        <v>14524790.49</v>
      </c>
      <c r="J187" s="9">
        <v>77.53</v>
      </c>
      <c r="K187" s="8">
        <v>20891145.84</v>
      </c>
      <c r="L187" s="8">
        <v>14094067.58</v>
      </c>
      <c r="M187" s="9">
        <v>67.46</v>
      </c>
      <c r="N187" s="8">
        <v>-2158860</v>
      </c>
      <c r="O187" s="8">
        <v>430722.91</v>
      </c>
      <c r="P187" s="9">
        <v>-11.52</v>
      </c>
      <c r="Q187" s="9">
        <v>2.96</v>
      </c>
    </row>
    <row r="188" spans="1:1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74864423.53</v>
      </c>
      <c r="I188" s="8">
        <v>53253481.22</v>
      </c>
      <c r="J188" s="9">
        <v>71.13</v>
      </c>
      <c r="K188" s="8">
        <v>77884218.58</v>
      </c>
      <c r="L188" s="8">
        <v>47461383.46</v>
      </c>
      <c r="M188" s="9">
        <v>60.93</v>
      </c>
      <c r="N188" s="8">
        <v>-3019795.05</v>
      </c>
      <c r="O188" s="8">
        <v>5792097.76</v>
      </c>
      <c r="P188" s="9">
        <v>-4.03</v>
      </c>
      <c r="Q188" s="9">
        <v>10.87</v>
      </c>
    </row>
    <row r="189" spans="1:1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12239937.28</v>
      </c>
      <c r="I189" s="8">
        <v>9070466.72</v>
      </c>
      <c r="J189" s="9">
        <v>74.1</v>
      </c>
      <c r="K189" s="8">
        <v>11625632.33</v>
      </c>
      <c r="L189" s="8">
        <v>8126008.52</v>
      </c>
      <c r="M189" s="9">
        <v>69.89</v>
      </c>
      <c r="N189" s="8">
        <v>614304.95</v>
      </c>
      <c r="O189" s="8">
        <v>944458.2</v>
      </c>
      <c r="P189" s="9">
        <v>5.01</v>
      </c>
      <c r="Q189" s="9">
        <v>10.41</v>
      </c>
    </row>
    <row r="190" spans="1:1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16107522.99</v>
      </c>
      <c r="I190" s="8">
        <v>12476906.38</v>
      </c>
      <c r="J190" s="9">
        <v>77.46</v>
      </c>
      <c r="K190" s="8">
        <v>15924022.99</v>
      </c>
      <c r="L190" s="8">
        <v>11082526.9</v>
      </c>
      <c r="M190" s="9">
        <v>69.59</v>
      </c>
      <c r="N190" s="8">
        <v>183500</v>
      </c>
      <c r="O190" s="8">
        <v>1394379.48</v>
      </c>
      <c r="P190" s="9">
        <v>1.13</v>
      </c>
      <c r="Q190" s="9">
        <v>11.17</v>
      </c>
    </row>
    <row r="191" spans="1:1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27462364.97</v>
      </c>
      <c r="I191" s="8">
        <v>22931058.45</v>
      </c>
      <c r="J191" s="9">
        <v>83.49</v>
      </c>
      <c r="K191" s="8">
        <v>22449960.97</v>
      </c>
      <c r="L191" s="8">
        <v>16013276.54</v>
      </c>
      <c r="M191" s="9">
        <v>71.32</v>
      </c>
      <c r="N191" s="8">
        <v>5012404</v>
      </c>
      <c r="O191" s="8">
        <v>6917781.91</v>
      </c>
      <c r="P191" s="9">
        <v>18.25</v>
      </c>
      <c r="Q191" s="9">
        <v>30.16</v>
      </c>
    </row>
    <row r="192" spans="1:1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34979129.03</v>
      </c>
      <c r="I192" s="8">
        <v>28402808.74</v>
      </c>
      <c r="J192" s="9">
        <v>81.19</v>
      </c>
      <c r="K192" s="8">
        <v>34451947.03</v>
      </c>
      <c r="L192" s="8">
        <v>24289469.36</v>
      </c>
      <c r="M192" s="9">
        <v>70.5</v>
      </c>
      <c r="N192" s="8">
        <v>527182</v>
      </c>
      <c r="O192" s="8">
        <v>4113339.38</v>
      </c>
      <c r="P192" s="9">
        <v>1.5</v>
      </c>
      <c r="Q192" s="9">
        <v>14.48</v>
      </c>
    </row>
    <row r="193" spans="1:1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43354169.53</v>
      </c>
      <c r="I193" s="8">
        <v>34288034.74</v>
      </c>
      <c r="J193" s="9">
        <v>79.08</v>
      </c>
      <c r="K193" s="8">
        <v>42954169.53</v>
      </c>
      <c r="L193" s="8">
        <v>31635891.16</v>
      </c>
      <c r="M193" s="9">
        <v>73.65</v>
      </c>
      <c r="N193" s="8">
        <v>400000</v>
      </c>
      <c r="O193" s="8">
        <v>2652143.58</v>
      </c>
      <c r="P193" s="9">
        <v>0.92</v>
      </c>
      <c r="Q193" s="9">
        <v>7.73</v>
      </c>
    </row>
    <row r="194" spans="1:1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37068471.97</v>
      </c>
      <c r="I194" s="8">
        <v>29446926.5</v>
      </c>
      <c r="J194" s="9">
        <v>79.43</v>
      </c>
      <c r="K194" s="8">
        <v>35734437.97</v>
      </c>
      <c r="L194" s="8">
        <v>25959980.35</v>
      </c>
      <c r="M194" s="9">
        <v>72.64</v>
      </c>
      <c r="N194" s="8">
        <v>1334034</v>
      </c>
      <c r="O194" s="8">
        <v>3486946.15</v>
      </c>
      <c r="P194" s="9">
        <v>3.59</v>
      </c>
      <c r="Q194" s="9">
        <v>11.84</v>
      </c>
    </row>
    <row r="195" spans="1:1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19644363.65</v>
      </c>
      <c r="I195" s="8">
        <v>15762062.47</v>
      </c>
      <c r="J195" s="9">
        <v>80.23</v>
      </c>
      <c r="K195" s="8">
        <v>20460661.36</v>
      </c>
      <c r="L195" s="8">
        <v>14052486.78</v>
      </c>
      <c r="M195" s="9">
        <v>68.68</v>
      </c>
      <c r="N195" s="8">
        <v>-816297.71</v>
      </c>
      <c r="O195" s="8">
        <v>1709575.69</v>
      </c>
      <c r="P195" s="9">
        <v>-4.15</v>
      </c>
      <c r="Q195" s="9">
        <v>10.84</v>
      </c>
    </row>
    <row r="196" spans="1:1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52349655.53</v>
      </c>
      <c r="I196" s="8">
        <v>40810333.39</v>
      </c>
      <c r="J196" s="9">
        <v>77.95</v>
      </c>
      <c r="K196" s="8">
        <v>51284655.53</v>
      </c>
      <c r="L196" s="8">
        <v>35789335.51</v>
      </c>
      <c r="M196" s="9">
        <v>69.78</v>
      </c>
      <c r="N196" s="8">
        <v>1065000</v>
      </c>
      <c r="O196" s="8">
        <v>5020997.88</v>
      </c>
      <c r="P196" s="9">
        <v>2.03</v>
      </c>
      <c r="Q196" s="9">
        <v>12.3</v>
      </c>
    </row>
    <row r="197" spans="1:1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31404606.44</v>
      </c>
      <c r="I197" s="8">
        <v>18480333.83</v>
      </c>
      <c r="J197" s="9">
        <v>58.84</v>
      </c>
      <c r="K197" s="8">
        <v>33397897.24</v>
      </c>
      <c r="L197" s="8">
        <v>17801568.58</v>
      </c>
      <c r="M197" s="9">
        <v>53.3</v>
      </c>
      <c r="N197" s="8">
        <v>-1993290.8</v>
      </c>
      <c r="O197" s="8">
        <v>678765.25</v>
      </c>
      <c r="P197" s="9">
        <v>-6.34</v>
      </c>
      <c r="Q197" s="9">
        <v>3.67</v>
      </c>
    </row>
    <row r="198" spans="1:1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36755574.54</v>
      </c>
      <c r="I198" s="8">
        <v>28907022.18</v>
      </c>
      <c r="J198" s="9">
        <v>78.64</v>
      </c>
      <c r="K198" s="8">
        <v>39618869.54</v>
      </c>
      <c r="L198" s="8">
        <v>26035742.89</v>
      </c>
      <c r="M198" s="9">
        <v>65.71</v>
      </c>
      <c r="N198" s="8">
        <v>-2863295</v>
      </c>
      <c r="O198" s="8">
        <v>2871279.29</v>
      </c>
      <c r="P198" s="9">
        <v>-7.79</v>
      </c>
      <c r="Q198" s="9">
        <v>9.93</v>
      </c>
    </row>
    <row r="199" spans="1:1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25731905.62</v>
      </c>
      <c r="I199" s="8">
        <v>20498818.8</v>
      </c>
      <c r="J199" s="9">
        <v>79.66</v>
      </c>
      <c r="K199" s="8">
        <v>27455567.62</v>
      </c>
      <c r="L199" s="8">
        <v>18046102.35</v>
      </c>
      <c r="M199" s="9">
        <v>65.72</v>
      </c>
      <c r="N199" s="8">
        <v>-1723662</v>
      </c>
      <c r="O199" s="8">
        <v>2452716.45</v>
      </c>
      <c r="P199" s="9">
        <v>-6.69</v>
      </c>
      <c r="Q199" s="9">
        <v>11.96</v>
      </c>
    </row>
    <row r="200" spans="1:1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25109254.46</v>
      </c>
      <c r="I200" s="8">
        <v>20360245.27</v>
      </c>
      <c r="J200" s="9">
        <v>81.08</v>
      </c>
      <c r="K200" s="8">
        <v>25626896.6</v>
      </c>
      <c r="L200" s="8">
        <v>17418064.08</v>
      </c>
      <c r="M200" s="9">
        <v>67.96</v>
      </c>
      <c r="N200" s="8">
        <v>-517642.14</v>
      </c>
      <c r="O200" s="8">
        <v>2942181.19</v>
      </c>
      <c r="P200" s="9">
        <v>-2.06</v>
      </c>
      <c r="Q200" s="9">
        <v>14.45</v>
      </c>
    </row>
    <row r="201" spans="1:1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26055931</v>
      </c>
      <c r="I201" s="8">
        <v>15813355.06</v>
      </c>
      <c r="J201" s="9">
        <v>60.69</v>
      </c>
      <c r="K201" s="8">
        <v>25812531</v>
      </c>
      <c r="L201" s="8">
        <v>15233174.02</v>
      </c>
      <c r="M201" s="9">
        <v>59.01</v>
      </c>
      <c r="N201" s="8">
        <v>243400</v>
      </c>
      <c r="O201" s="8">
        <v>580181.04</v>
      </c>
      <c r="P201" s="9">
        <v>0.93</v>
      </c>
      <c r="Q201" s="9">
        <v>3.66</v>
      </c>
    </row>
    <row r="202" spans="1:1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27183081.44</v>
      </c>
      <c r="I202" s="8">
        <v>17170237.46</v>
      </c>
      <c r="J202" s="9">
        <v>63.16</v>
      </c>
      <c r="K202" s="8">
        <v>26624944.58</v>
      </c>
      <c r="L202" s="8">
        <v>16004308.67</v>
      </c>
      <c r="M202" s="9">
        <v>60.11</v>
      </c>
      <c r="N202" s="8">
        <v>558136.86</v>
      </c>
      <c r="O202" s="8">
        <v>1165928.79</v>
      </c>
      <c r="P202" s="9">
        <v>2.05</v>
      </c>
      <c r="Q202" s="9">
        <v>6.79</v>
      </c>
    </row>
    <row r="203" spans="1:1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69043817.92</v>
      </c>
      <c r="I203" s="8">
        <v>53750063.37</v>
      </c>
      <c r="J203" s="9">
        <v>77.84</v>
      </c>
      <c r="K203" s="8">
        <v>72725172.15</v>
      </c>
      <c r="L203" s="8">
        <v>49018695.38</v>
      </c>
      <c r="M203" s="9">
        <v>67.4</v>
      </c>
      <c r="N203" s="8">
        <v>-3681354.23</v>
      </c>
      <c r="O203" s="8">
        <v>4731367.99</v>
      </c>
      <c r="P203" s="9">
        <v>-5.33</v>
      </c>
      <c r="Q203" s="9">
        <v>8.8</v>
      </c>
    </row>
    <row r="204" spans="1:1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22633505.53</v>
      </c>
      <c r="I204" s="8">
        <v>17810947.79</v>
      </c>
      <c r="J204" s="9">
        <v>78.69</v>
      </c>
      <c r="K204" s="8">
        <v>23832756.53</v>
      </c>
      <c r="L204" s="8">
        <v>15865535.31</v>
      </c>
      <c r="M204" s="9">
        <v>66.57</v>
      </c>
      <c r="N204" s="8">
        <v>-1199251</v>
      </c>
      <c r="O204" s="8">
        <v>1945412.48</v>
      </c>
      <c r="P204" s="9">
        <v>-5.29</v>
      </c>
      <c r="Q204" s="9">
        <v>10.92</v>
      </c>
    </row>
    <row r="205" spans="1:1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41733555.55</v>
      </c>
      <c r="I205" s="8">
        <v>34152476.69</v>
      </c>
      <c r="J205" s="9">
        <v>81.83</v>
      </c>
      <c r="K205" s="8">
        <v>36277915.55</v>
      </c>
      <c r="L205" s="8">
        <v>25264181.57</v>
      </c>
      <c r="M205" s="9">
        <v>69.64</v>
      </c>
      <c r="N205" s="8">
        <v>5455640</v>
      </c>
      <c r="O205" s="8">
        <v>8888295.12</v>
      </c>
      <c r="P205" s="9">
        <v>13.07</v>
      </c>
      <c r="Q205" s="9">
        <v>26.02</v>
      </c>
    </row>
    <row r="206" spans="1:1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60409037.26</v>
      </c>
      <c r="I206" s="8">
        <v>48755591.66</v>
      </c>
      <c r="J206" s="9">
        <v>80.7</v>
      </c>
      <c r="K206" s="8">
        <v>62977710.26</v>
      </c>
      <c r="L206" s="8">
        <v>43494809.19</v>
      </c>
      <c r="M206" s="9">
        <v>69.06</v>
      </c>
      <c r="N206" s="8">
        <v>-2568673</v>
      </c>
      <c r="O206" s="8">
        <v>5260782.47</v>
      </c>
      <c r="P206" s="9">
        <v>-4.25</v>
      </c>
      <c r="Q206" s="9">
        <v>10.79</v>
      </c>
    </row>
    <row r="207" spans="1:1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18135600.43</v>
      </c>
      <c r="I207" s="8">
        <v>13586467.21</v>
      </c>
      <c r="J207" s="9">
        <v>74.91</v>
      </c>
      <c r="K207" s="8">
        <v>19068723.7</v>
      </c>
      <c r="L207" s="8">
        <v>12496821.57</v>
      </c>
      <c r="M207" s="9">
        <v>65.53</v>
      </c>
      <c r="N207" s="8">
        <v>-933123.27</v>
      </c>
      <c r="O207" s="8">
        <v>1089645.64</v>
      </c>
      <c r="P207" s="9">
        <v>-5.14</v>
      </c>
      <c r="Q207" s="9">
        <v>8.02</v>
      </c>
    </row>
    <row r="208" spans="1:1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48832927.65</v>
      </c>
      <c r="I208" s="8">
        <v>39380732.63</v>
      </c>
      <c r="J208" s="9">
        <v>80.64</v>
      </c>
      <c r="K208" s="8">
        <v>46911361.77</v>
      </c>
      <c r="L208" s="8">
        <v>35192437.56</v>
      </c>
      <c r="M208" s="9">
        <v>75.01</v>
      </c>
      <c r="N208" s="8">
        <v>1921565.88</v>
      </c>
      <c r="O208" s="8">
        <v>4188295.07</v>
      </c>
      <c r="P208" s="9">
        <v>3.93</v>
      </c>
      <c r="Q208" s="9">
        <v>10.63</v>
      </c>
    </row>
    <row r="209" spans="1:1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38650303.21</v>
      </c>
      <c r="I209" s="8">
        <v>30245060.31</v>
      </c>
      <c r="J209" s="9">
        <v>78.25</v>
      </c>
      <c r="K209" s="8">
        <v>36854642.73</v>
      </c>
      <c r="L209" s="8">
        <v>23479624.1</v>
      </c>
      <c r="M209" s="9">
        <v>63.7</v>
      </c>
      <c r="N209" s="8">
        <v>1795660.48</v>
      </c>
      <c r="O209" s="8">
        <v>6765436.21</v>
      </c>
      <c r="P209" s="9">
        <v>4.64</v>
      </c>
      <c r="Q209" s="9">
        <v>22.36</v>
      </c>
    </row>
    <row r="210" spans="1:1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44306976.04</v>
      </c>
      <c r="I210" s="8">
        <v>33649498.03</v>
      </c>
      <c r="J210" s="9">
        <v>75.94</v>
      </c>
      <c r="K210" s="8">
        <v>45940186.04</v>
      </c>
      <c r="L210" s="8">
        <v>29633905.31</v>
      </c>
      <c r="M210" s="9">
        <v>64.5</v>
      </c>
      <c r="N210" s="8">
        <v>-1633210</v>
      </c>
      <c r="O210" s="8">
        <v>4015592.72</v>
      </c>
      <c r="P210" s="9">
        <v>-3.68</v>
      </c>
      <c r="Q210" s="9">
        <v>11.93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69431831.69</v>
      </c>
      <c r="I211" s="8">
        <v>52841850.24</v>
      </c>
      <c r="J211" s="9">
        <v>76.1</v>
      </c>
      <c r="K211" s="8">
        <v>69068015.83</v>
      </c>
      <c r="L211" s="8">
        <v>46944667.84</v>
      </c>
      <c r="M211" s="9">
        <v>67.96</v>
      </c>
      <c r="N211" s="8">
        <v>363815.86</v>
      </c>
      <c r="O211" s="8">
        <v>5897182.4</v>
      </c>
      <c r="P211" s="9">
        <v>0.52</v>
      </c>
      <c r="Q211" s="9">
        <v>11.16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25597381.85</v>
      </c>
      <c r="I212" s="8">
        <v>19318653.39</v>
      </c>
      <c r="J212" s="9">
        <v>75.47</v>
      </c>
      <c r="K212" s="8">
        <v>27091858.67</v>
      </c>
      <c r="L212" s="8">
        <v>18598272.74</v>
      </c>
      <c r="M212" s="9">
        <v>68.64</v>
      </c>
      <c r="N212" s="8">
        <v>-1494476.82</v>
      </c>
      <c r="O212" s="8">
        <v>720380.65</v>
      </c>
      <c r="P212" s="9">
        <v>-5.83</v>
      </c>
      <c r="Q212" s="9">
        <v>3.72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33717030.14</v>
      </c>
      <c r="I213" s="8">
        <v>25740295.59</v>
      </c>
      <c r="J213" s="9">
        <v>76.34</v>
      </c>
      <c r="K213" s="8">
        <v>34507030.14</v>
      </c>
      <c r="L213" s="8">
        <v>24272519.11</v>
      </c>
      <c r="M213" s="9">
        <v>70.34</v>
      </c>
      <c r="N213" s="8">
        <v>-790000</v>
      </c>
      <c r="O213" s="8">
        <v>1467776.48</v>
      </c>
      <c r="P213" s="9">
        <v>-2.34</v>
      </c>
      <c r="Q213" s="9">
        <v>5.7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24421313.42</v>
      </c>
      <c r="I214" s="8">
        <v>19276461.6</v>
      </c>
      <c r="J214" s="9">
        <v>78.93</v>
      </c>
      <c r="K214" s="8">
        <v>23647739.98</v>
      </c>
      <c r="L214" s="8">
        <v>16734085.96</v>
      </c>
      <c r="M214" s="9">
        <v>70.76</v>
      </c>
      <c r="N214" s="8">
        <v>773573.44</v>
      </c>
      <c r="O214" s="8">
        <v>2542375.64</v>
      </c>
      <c r="P214" s="9">
        <v>3.16</v>
      </c>
      <c r="Q214" s="9">
        <v>13.18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21146775.21</v>
      </c>
      <c r="I215" s="8">
        <v>15900582.15</v>
      </c>
      <c r="J215" s="9">
        <v>75.19</v>
      </c>
      <c r="K215" s="8">
        <v>21059510.52</v>
      </c>
      <c r="L215" s="8">
        <v>14788317.14</v>
      </c>
      <c r="M215" s="9">
        <v>70.22</v>
      </c>
      <c r="N215" s="8">
        <v>87264.69</v>
      </c>
      <c r="O215" s="8">
        <v>1112265.01</v>
      </c>
      <c r="P215" s="9">
        <v>0.41</v>
      </c>
      <c r="Q215" s="9">
        <v>6.99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28936588.24</v>
      </c>
      <c r="I216" s="8">
        <v>22880724.81</v>
      </c>
      <c r="J216" s="9">
        <v>79.07</v>
      </c>
      <c r="K216" s="8">
        <v>30770844.49</v>
      </c>
      <c r="L216" s="8">
        <v>20853543.65</v>
      </c>
      <c r="M216" s="9">
        <v>67.77</v>
      </c>
      <c r="N216" s="8">
        <v>-1834256.25</v>
      </c>
      <c r="O216" s="8">
        <v>2027181.16</v>
      </c>
      <c r="P216" s="9">
        <v>-6.33</v>
      </c>
      <c r="Q216" s="9">
        <v>8.85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25241207.4</v>
      </c>
      <c r="I217" s="8">
        <v>20109400.34</v>
      </c>
      <c r="J217" s="9">
        <v>79.66</v>
      </c>
      <c r="K217" s="8">
        <v>25074919.79</v>
      </c>
      <c r="L217" s="8">
        <v>17131617.25</v>
      </c>
      <c r="M217" s="9">
        <v>68.32</v>
      </c>
      <c r="N217" s="8">
        <v>166287.61</v>
      </c>
      <c r="O217" s="8">
        <v>2977783.09</v>
      </c>
      <c r="P217" s="9">
        <v>0.65</v>
      </c>
      <c r="Q217" s="9">
        <v>14.8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259025977.49</v>
      </c>
      <c r="I218" s="8">
        <v>207379552.3</v>
      </c>
      <c r="J218" s="9">
        <v>80.06</v>
      </c>
      <c r="K218" s="8">
        <v>265840825.1</v>
      </c>
      <c r="L218" s="8">
        <v>186991880.49</v>
      </c>
      <c r="M218" s="9">
        <v>70.33</v>
      </c>
      <c r="N218" s="8">
        <v>-6814847.61</v>
      </c>
      <c r="O218" s="8">
        <v>20387671.81</v>
      </c>
      <c r="P218" s="9">
        <v>-2.63</v>
      </c>
      <c r="Q218" s="9">
        <v>9.83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307276433.7</v>
      </c>
      <c r="I219" s="8">
        <v>222571839.74</v>
      </c>
      <c r="J219" s="9">
        <v>72.43</v>
      </c>
      <c r="K219" s="8">
        <v>307276433.7</v>
      </c>
      <c r="L219" s="8">
        <v>227013036.79</v>
      </c>
      <c r="M219" s="9">
        <v>73.87</v>
      </c>
      <c r="N219" s="8">
        <v>0</v>
      </c>
      <c r="O219" s="8">
        <v>-4441197.05</v>
      </c>
      <c r="P219" s="9">
        <v>0</v>
      </c>
      <c r="Q219" s="9">
        <v>-1.99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1875090380</v>
      </c>
      <c r="I220" s="8">
        <v>1369836072.13</v>
      </c>
      <c r="J220" s="9">
        <v>73.05</v>
      </c>
      <c r="K220" s="8">
        <v>1894171050</v>
      </c>
      <c r="L220" s="8">
        <v>1383708357.37</v>
      </c>
      <c r="M220" s="9">
        <v>73.05</v>
      </c>
      <c r="N220" s="8">
        <v>-19080670</v>
      </c>
      <c r="O220" s="8">
        <v>-13872285.24</v>
      </c>
      <c r="P220" s="9">
        <v>-1.01</v>
      </c>
      <c r="Q220" s="9">
        <v>-1.01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353107477.01</v>
      </c>
      <c r="I221" s="8">
        <v>284541386.65</v>
      </c>
      <c r="J221" s="9">
        <v>80.58</v>
      </c>
      <c r="K221" s="8">
        <v>354795977.01</v>
      </c>
      <c r="L221" s="8">
        <v>249417715.87</v>
      </c>
      <c r="M221" s="9">
        <v>70.29</v>
      </c>
      <c r="N221" s="8">
        <v>-1688500</v>
      </c>
      <c r="O221" s="8">
        <v>35123670.78</v>
      </c>
      <c r="P221" s="9">
        <v>-0.47</v>
      </c>
      <c r="Q221" s="9">
        <v>12.34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90194031.49</v>
      </c>
      <c r="I222" s="8">
        <v>62919486.14</v>
      </c>
      <c r="J222" s="9">
        <v>69.76</v>
      </c>
      <c r="K222" s="8">
        <v>93033031.49</v>
      </c>
      <c r="L222" s="8">
        <v>56582647.1</v>
      </c>
      <c r="M222" s="9">
        <v>60.81</v>
      </c>
      <c r="N222" s="8">
        <v>-2839000</v>
      </c>
      <c r="O222" s="8">
        <v>6336839.04</v>
      </c>
      <c r="P222" s="9">
        <v>-3.14</v>
      </c>
      <c r="Q222" s="9">
        <v>10.07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106661781.78</v>
      </c>
      <c r="I223" s="8">
        <v>72090296.18</v>
      </c>
      <c r="J223" s="9">
        <v>67.58</v>
      </c>
      <c r="K223" s="8">
        <v>112798533.78</v>
      </c>
      <c r="L223" s="8">
        <v>64039525.01</v>
      </c>
      <c r="M223" s="9">
        <v>56.77</v>
      </c>
      <c r="N223" s="8">
        <v>-6136752</v>
      </c>
      <c r="O223" s="8">
        <v>8050771.17</v>
      </c>
      <c r="P223" s="9">
        <v>-5.75</v>
      </c>
      <c r="Q223" s="9">
        <v>11.16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63392990.87</v>
      </c>
      <c r="I224" s="8">
        <v>47823830.53</v>
      </c>
      <c r="J224" s="9">
        <v>75.44</v>
      </c>
      <c r="K224" s="8">
        <v>76510453.87</v>
      </c>
      <c r="L224" s="8">
        <v>46576116.4</v>
      </c>
      <c r="M224" s="9">
        <v>60.87</v>
      </c>
      <c r="N224" s="8">
        <v>-13117463</v>
      </c>
      <c r="O224" s="8">
        <v>1247714.13</v>
      </c>
      <c r="P224" s="9">
        <v>-20.69</v>
      </c>
      <c r="Q224" s="9">
        <v>2.6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62777440.95</v>
      </c>
      <c r="I225" s="8">
        <v>45651567.09</v>
      </c>
      <c r="J225" s="9">
        <v>72.71</v>
      </c>
      <c r="K225" s="8">
        <v>63784690.95</v>
      </c>
      <c r="L225" s="8">
        <v>38553851.65</v>
      </c>
      <c r="M225" s="9">
        <v>60.44</v>
      </c>
      <c r="N225" s="8">
        <v>-1007250</v>
      </c>
      <c r="O225" s="8">
        <v>7097715.44</v>
      </c>
      <c r="P225" s="9">
        <v>-1.6</v>
      </c>
      <c r="Q225" s="9">
        <v>15.54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47716763.27</v>
      </c>
      <c r="I226" s="8">
        <v>38396707.54</v>
      </c>
      <c r="J226" s="9">
        <v>80.46</v>
      </c>
      <c r="K226" s="8">
        <v>47378558.95</v>
      </c>
      <c r="L226" s="8">
        <v>30313174.31</v>
      </c>
      <c r="M226" s="9">
        <v>63.98</v>
      </c>
      <c r="N226" s="8">
        <v>338204.32</v>
      </c>
      <c r="O226" s="8">
        <v>8083533.23</v>
      </c>
      <c r="P226" s="9">
        <v>0.7</v>
      </c>
      <c r="Q226" s="9">
        <v>21.05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75396210.72</v>
      </c>
      <c r="I227" s="8">
        <v>54606168.53</v>
      </c>
      <c r="J227" s="9">
        <v>72.42</v>
      </c>
      <c r="K227" s="8">
        <v>74293907.72</v>
      </c>
      <c r="L227" s="8">
        <v>48904104.73</v>
      </c>
      <c r="M227" s="9">
        <v>65.82</v>
      </c>
      <c r="N227" s="8">
        <v>1102303</v>
      </c>
      <c r="O227" s="8">
        <v>5702063.8</v>
      </c>
      <c r="P227" s="9">
        <v>1.46</v>
      </c>
      <c r="Q227" s="9">
        <v>10.44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95461851.54</v>
      </c>
      <c r="I228" s="8">
        <v>77900789.57</v>
      </c>
      <c r="J228" s="9">
        <v>81.6</v>
      </c>
      <c r="K228" s="8">
        <v>96174155.52</v>
      </c>
      <c r="L228" s="8">
        <v>64293295.13</v>
      </c>
      <c r="M228" s="9">
        <v>66.85</v>
      </c>
      <c r="N228" s="8">
        <v>-712303.98</v>
      </c>
      <c r="O228" s="8">
        <v>13607494.44</v>
      </c>
      <c r="P228" s="9">
        <v>-0.74</v>
      </c>
      <c r="Q228" s="9">
        <v>17.46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69994710.43</v>
      </c>
      <c r="I229" s="8">
        <v>54425797.68</v>
      </c>
      <c r="J229" s="9">
        <v>77.75</v>
      </c>
      <c r="K229" s="8">
        <v>75620692.43</v>
      </c>
      <c r="L229" s="8">
        <v>45659382.68</v>
      </c>
      <c r="M229" s="9">
        <v>60.37</v>
      </c>
      <c r="N229" s="8">
        <v>-5625982</v>
      </c>
      <c r="O229" s="8">
        <v>8766415</v>
      </c>
      <c r="P229" s="9">
        <v>-8.03</v>
      </c>
      <c r="Q229" s="9">
        <v>16.1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128281447.67</v>
      </c>
      <c r="I230" s="8">
        <v>92002271.61</v>
      </c>
      <c r="J230" s="9">
        <v>71.71</v>
      </c>
      <c r="K230" s="8">
        <v>131217419.63</v>
      </c>
      <c r="L230" s="8">
        <v>73628911.96</v>
      </c>
      <c r="M230" s="9">
        <v>56.11</v>
      </c>
      <c r="N230" s="8">
        <v>-2935971.96</v>
      </c>
      <c r="O230" s="8">
        <v>18373359.65</v>
      </c>
      <c r="P230" s="9">
        <v>-2.28</v>
      </c>
      <c r="Q230" s="9">
        <v>19.97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51530787</v>
      </c>
      <c r="I231" s="8">
        <v>36358650.34</v>
      </c>
      <c r="J231" s="9">
        <v>70.55</v>
      </c>
      <c r="K231" s="8">
        <v>50751735</v>
      </c>
      <c r="L231" s="8">
        <v>35748249.79</v>
      </c>
      <c r="M231" s="9">
        <v>70.43</v>
      </c>
      <c r="N231" s="8">
        <v>779052</v>
      </c>
      <c r="O231" s="8">
        <v>610400.55</v>
      </c>
      <c r="P231" s="9">
        <v>1.51</v>
      </c>
      <c r="Q231" s="9">
        <v>1.67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98796724.4</v>
      </c>
      <c r="I232" s="8">
        <v>75188444.62</v>
      </c>
      <c r="J232" s="9">
        <v>76.1</v>
      </c>
      <c r="K232" s="8">
        <v>99474446.33</v>
      </c>
      <c r="L232" s="8">
        <v>67288431.23</v>
      </c>
      <c r="M232" s="9">
        <v>67.64</v>
      </c>
      <c r="N232" s="8">
        <v>-677721.93</v>
      </c>
      <c r="O232" s="8">
        <v>7900013.39</v>
      </c>
      <c r="P232" s="9">
        <v>-0.68</v>
      </c>
      <c r="Q232" s="9">
        <v>10.5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47952476.67</v>
      </c>
      <c r="I233" s="8">
        <v>34456581.39</v>
      </c>
      <c r="J233" s="9">
        <v>71.85</v>
      </c>
      <c r="K233" s="8">
        <v>51251144.67</v>
      </c>
      <c r="L233" s="8">
        <v>29868978.65</v>
      </c>
      <c r="M233" s="9">
        <v>58.27</v>
      </c>
      <c r="N233" s="8">
        <v>-3298668</v>
      </c>
      <c r="O233" s="8">
        <v>4587602.74</v>
      </c>
      <c r="P233" s="9">
        <v>-6.87</v>
      </c>
      <c r="Q233" s="9">
        <v>13.31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30705973.23</v>
      </c>
      <c r="I234" s="8">
        <v>24743590.86</v>
      </c>
      <c r="J234" s="9">
        <v>80.58</v>
      </c>
      <c r="K234" s="8">
        <v>32616942.86</v>
      </c>
      <c r="L234" s="8">
        <v>23679303.78</v>
      </c>
      <c r="M234" s="9">
        <v>72.59</v>
      </c>
      <c r="N234" s="8">
        <v>-1910969.63</v>
      </c>
      <c r="O234" s="8">
        <v>1064287.08</v>
      </c>
      <c r="P234" s="9">
        <v>-6.22</v>
      </c>
      <c r="Q234" s="9">
        <v>4.3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109981633.14</v>
      </c>
      <c r="I235" s="8">
        <v>89153278.95</v>
      </c>
      <c r="J235" s="9">
        <v>81.06</v>
      </c>
      <c r="K235" s="8">
        <v>112451832.14</v>
      </c>
      <c r="L235" s="8">
        <v>74896763.94</v>
      </c>
      <c r="M235" s="9">
        <v>66.6</v>
      </c>
      <c r="N235" s="8">
        <v>-2470199</v>
      </c>
      <c r="O235" s="8">
        <v>14256515.01</v>
      </c>
      <c r="P235" s="9">
        <v>-2.24</v>
      </c>
      <c r="Q235" s="9">
        <v>15.99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51280692.12</v>
      </c>
      <c r="I236" s="8">
        <v>40751186.45</v>
      </c>
      <c r="J236" s="9">
        <v>79.46</v>
      </c>
      <c r="K236" s="8">
        <v>52666357.11</v>
      </c>
      <c r="L236" s="8">
        <v>35338147.42</v>
      </c>
      <c r="M236" s="9">
        <v>67.09</v>
      </c>
      <c r="N236" s="8">
        <v>-1385664.99</v>
      </c>
      <c r="O236" s="8">
        <v>5413039.03</v>
      </c>
      <c r="P236" s="9">
        <v>-2.7</v>
      </c>
      <c r="Q236" s="9">
        <v>13.28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57846278</v>
      </c>
      <c r="I237" s="8">
        <v>42585425.71</v>
      </c>
      <c r="J237" s="9">
        <v>73.61</v>
      </c>
      <c r="K237" s="8">
        <v>60172766</v>
      </c>
      <c r="L237" s="8">
        <v>38945424.2</v>
      </c>
      <c r="M237" s="9">
        <v>64.72</v>
      </c>
      <c r="N237" s="8">
        <v>-2326488</v>
      </c>
      <c r="O237" s="8">
        <v>3640001.51</v>
      </c>
      <c r="P237" s="9">
        <v>-4.02</v>
      </c>
      <c r="Q237" s="9">
        <v>8.54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64981321.99</v>
      </c>
      <c r="I238" s="8">
        <v>48148338.45</v>
      </c>
      <c r="J238" s="9">
        <v>74.09</v>
      </c>
      <c r="K238" s="8">
        <v>74110822.99</v>
      </c>
      <c r="L238" s="8">
        <v>42218633.42</v>
      </c>
      <c r="M238" s="9">
        <v>56.96</v>
      </c>
      <c r="N238" s="8">
        <v>-9129501</v>
      </c>
      <c r="O238" s="8">
        <v>5929705.03</v>
      </c>
      <c r="P238" s="9">
        <v>-14.04</v>
      </c>
      <c r="Q238" s="9">
        <v>12.31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82476505.04</v>
      </c>
      <c r="I239" s="8">
        <v>57558143.35</v>
      </c>
      <c r="J239" s="9">
        <v>69.78</v>
      </c>
      <c r="K239" s="8">
        <v>83715771.03</v>
      </c>
      <c r="L239" s="8">
        <v>49530422.89</v>
      </c>
      <c r="M239" s="9">
        <v>59.16</v>
      </c>
      <c r="N239" s="8">
        <v>-1239265.99</v>
      </c>
      <c r="O239" s="8">
        <v>8027720.46</v>
      </c>
      <c r="P239" s="9">
        <v>-1.5</v>
      </c>
      <c r="Q239" s="9">
        <v>13.94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48458481.12</v>
      </c>
      <c r="I240" s="8">
        <v>37128852.93</v>
      </c>
      <c r="J240" s="9">
        <v>76.61</v>
      </c>
      <c r="K240" s="8">
        <v>48032092.06</v>
      </c>
      <c r="L240" s="8">
        <v>33071959.39</v>
      </c>
      <c r="M240" s="9">
        <v>68.85</v>
      </c>
      <c r="N240" s="8">
        <v>426389.06</v>
      </c>
      <c r="O240" s="8">
        <v>4056893.54</v>
      </c>
      <c r="P240" s="9">
        <v>0.87</v>
      </c>
      <c r="Q240" s="9">
        <v>10.92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58804668.12</v>
      </c>
      <c r="I241" s="8">
        <v>42041562.43</v>
      </c>
      <c r="J241" s="9">
        <v>71.49</v>
      </c>
      <c r="K241" s="8">
        <v>61404391.12</v>
      </c>
      <c r="L241" s="8">
        <v>35786129.25</v>
      </c>
      <c r="M241" s="9">
        <v>58.27</v>
      </c>
      <c r="N241" s="8">
        <v>-2599723</v>
      </c>
      <c r="O241" s="8">
        <v>6255433.18</v>
      </c>
      <c r="P241" s="9">
        <v>-4.42</v>
      </c>
      <c r="Q241" s="9">
        <v>14.87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907278531.91</v>
      </c>
      <c r="I242" s="8">
        <v>600319414.63</v>
      </c>
      <c r="J242" s="9">
        <v>66.16</v>
      </c>
      <c r="K242" s="8">
        <v>913307598.13</v>
      </c>
      <c r="L242" s="8">
        <v>447497338.36</v>
      </c>
      <c r="M242" s="9">
        <v>48.99</v>
      </c>
      <c r="N242" s="8">
        <v>-6029066.22</v>
      </c>
      <c r="O242" s="8">
        <v>152822076.27</v>
      </c>
      <c r="P242" s="9">
        <v>-0.66</v>
      </c>
      <c r="Q242" s="9">
        <v>25.45</v>
      </c>
    </row>
    <row r="243" spans="1:1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528268</v>
      </c>
      <c r="I243" s="8">
        <v>475756.34</v>
      </c>
      <c r="J243" s="9">
        <v>90.05</v>
      </c>
      <c r="K243" s="8">
        <v>528268</v>
      </c>
      <c r="L243" s="8">
        <v>408729.18</v>
      </c>
      <c r="M243" s="9">
        <v>77.37</v>
      </c>
      <c r="N243" s="8">
        <v>0</v>
      </c>
      <c r="O243" s="8">
        <v>67027.16</v>
      </c>
      <c r="P243" s="9">
        <v>0</v>
      </c>
      <c r="Q243" s="9">
        <v>14.08</v>
      </c>
    </row>
    <row r="244" spans="1:1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4012557.05</v>
      </c>
      <c r="I244" s="8">
        <v>2438710.77</v>
      </c>
      <c r="J244" s="9">
        <v>60.77</v>
      </c>
      <c r="K244" s="8">
        <v>4073788.76</v>
      </c>
      <c r="L244" s="8">
        <v>2365562.78</v>
      </c>
      <c r="M244" s="9">
        <v>58.06</v>
      </c>
      <c r="N244" s="8">
        <v>-61231.71</v>
      </c>
      <c r="O244" s="8">
        <v>73147.99</v>
      </c>
      <c r="P244" s="9">
        <v>-1.52</v>
      </c>
      <c r="Q244" s="9">
        <v>2.99</v>
      </c>
    </row>
    <row r="245" spans="1:1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2901324</v>
      </c>
      <c r="I245" s="8">
        <v>1983571.06</v>
      </c>
      <c r="J245" s="9">
        <v>68.36</v>
      </c>
      <c r="K245" s="8">
        <v>3011791</v>
      </c>
      <c r="L245" s="8">
        <v>2108835.77</v>
      </c>
      <c r="M245" s="9">
        <v>70.01</v>
      </c>
      <c r="N245" s="8">
        <v>-110467</v>
      </c>
      <c r="O245" s="8">
        <v>-125264.71</v>
      </c>
      <c r="P245" s="9">
        <v>-3.8</v>
      </c>
      <c r="Q245" s="9">
        <v>-6.31</v>
      </c>
    </row>
    <row r="246" spans="1:1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146250</v>
      </c>
      <c r="I246" s="8">
        <v>143079.6</v>
      </c>
      <c r="J246" s="9">
        <v>97.83</v>
      </c>
      <c r="K246" s="8">
        <v>147900.4</v>
      </c>
      <c r="L246" s="8">
        <v>137908.72</v>
      </c>
      <c r="M246" s="9">
        <v>93.24</v>
      </c>
      <c r="N246" s="8">
        <v>-1650.4</v>
      </c>
      <c r="O246" s="8">
        <v>5170.88</v>
      </c>
      <c r="P246" s="9">
        <v>-1.12</v>
      </c>
      <c r="Q246" s="9">
        <v>3.61</v>
      </c>
    </row>
    <row r="247" spans="1:1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9"/>
      <c r="K247" s="8">
        <v>0</v>
      </c>
      <c r="L247" s="8">
        <v>0</v>
      </c>
      <c r="M247" s="9"/>
      <c r="N247" s="8">
        <v>0</v>
      </c>
      <c r="O247" s="8">
        <v>0</v>
      </c>
      <c r="P247" s="9"/>
      <c r="Q247" s="9"/>
    </row>
    <row r="248" spans="1:1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2200</v>
      </c>
      <c r="I248" s="8">
        <v>2515.95</v>
      </c>
      <c r="J248" s="9">
        <v>114.36</v>
      </c>
      <c r="K248" s="8">
        <v>2200</v>
      </c>
      <c r="L248" s="8">
        <v>1288</v>
      </c>
      <c r="M248" s="9">
        <v>58.54</v>
      </c>
      <c r="N248" s="8">
        <v>0</v>
      </c>
      <c r="O248" s="8">
        <v>1227.95</v>
      </c>
      <c r="P248" s="9">
        <v>0</v>
      </c>
      <c r="Q248" s="9">
        <v>48.8</v>
      </c>
    </row>
    <row r="249" spans="1:1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18333.3</v>
      </c>
      <c r="I249" s="8">
        <v>18621.4</v>
      </c>
      <c r="J249" s="9">
        <v>101.57</v>
      </c>
      <c r="K249" s="8">
        <v>27214.3</v>
      </c>
      <c r="L249" s="8">
        <v>12908</v>
      </c>
      <c r="M249" s="9">
        <v>47.43</v>
      </c>
      <c r="N249" s="8">
        <v>-8881</v>
      </c>
      <c r="O249" s="8">
        <v>5713.4</v>
      </c>
      <c r="P249" s="9">
        <v>-48.44</v>
      </c>
      <c r="Q249" s="9">
        <v>30.68</v>
      </c>
    </row>
    <row r="250" spans="1:1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9"/>
      <c r="K250" s="8">
        <v>0</v>
      </c>
      <c r="L250" s="8">
        <v>0</v>
      </c>
      <c r="M250" s="9"/>
      <c r="N250" s="8">
        <v>0</v>
      </c>
      <c r="O250" s="8">
        <v>0</v>
      </c>
      <c r="P250" s="9"/>
      <c r="Q250" s="9"/>
    </row>
    <row r="251" spans="1:1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87000</v>
      </c>
      <c r="I251" s="8">
        <v>71513.33</v>
      </c>
      <c r="J251" s="9">
        <v>82.19</v>
      </c>
      <c r="K251" s="8">
        <v>108716</v>
      </c>
      <c r="L251" s="8">
        <v>62303.15</v>
      </c>
      <c r="M251" s="9">
        <v>57.3</v>
      </c>
      <c r="N251" s="8">
        <v>-21716</v>
      </c>
      <c r="O251" s="8">
        <v>9210.18</v>
      </c>
      <c r="P251" s="9">
        <v>-24.96</v>
      </c>
      <c r="Q251" s="9">
        <v>12.87</v>
      </c>
    </row>
    <row r="252" spans="1:1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62111.96</v>
      </c>
      <c r="J252" s="9">
        <v>96.26</v>
      </c>
      <c r="K252" s="8">
        <v>65547</v>
      </c>
      <c r="L252" s="8">
        <v>41393.27</v>
      </c>
      <c r="M252" s="9">
        <v>63.15</v>
      </c>
      <c r="N252" s="8">
        <v>-1027</v>
      </c>
      <c r="O252" s="8">
        <v>20718.69</v>
      </c>
      <c r="P252" s="9">
        <v>-1.59</v>
      </c>
      <c r="Q252" s="9">
        <v>33.35</v>
      </c>
    </row>
    <row r="253" spans="1:1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44730</v>
      </c>
      <c r="I253" s="8">
        <v>40584.91</v>
      </c>
      <c r="J253" s="9">
        <v>90.73</v>
      </c>
      <c r="K253" s="8">
        <v>44730</v>
      </c>
      <c r="L253" s="8">
        <v>30716.47</v>
      </c>
      <c r="M253" s="9">
        <v>68.67</v>
      </c>
      <c r="N253" s="8">
        <v>0</v>
      </c>
      <c r="O253" s="8">
        <v>9868.44</v>
      </c>
      <c r="P253" s="9">
        <v>0</v>
      </c>
      <c r="Q253" s="9">
        <v>24.31</v>
      </c>
    </row>
    <row r="254" spans="1:1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49265488</v>
      </c>
      <c r="I254" s="8">
        <v>19830602.09</v>
      </c>
      <c r="J254" s="9">
        <v>40.25</v>
      </c>
      <c r="K254" s="8">
        <v>55570546</v>
      </c>
      <c r="L254" s="8">
        <v>25101785.45</v>
      </c>
      <c r="M254" s="9">
        <v>45.17</v>
      </c>
      <c r="N254" s="8">
        <v>-6305058</v>
      </c>
      <c r="O254" s="8">
        <v>-5271183.36</v>
      </c>
      <c r="P254" s="9">
        <v>-12.79</v>
      </c>
      <c r="Q254" s="9">
        <v>-26.58</v>
      </c>
    </row>
    <row r="255" spans="1:1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9"/>
      <c r="K255" s="8">
        <v>0</v>
      </c>
      <c r="L255" s="8">
        <v>0</v>
      </c>
      <c r="M255" s="9"/>
      <c r="N255" s="8">
        <v>0</v>
      </c>
      <c r="O255" s="8">
        <v>0</v>
      </c>
      <c r="P255" s="9"/>
      <c r="Q255" s="9"/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0" customWidth="1"/>
    <col min="7" max="7" width="40.8515625" style="0" customWidth="1"/>
    <col min="8" max="13" width="14.57421875" style="0" customWidth="1"/>
    <col min="14" max="16" width="8.140625" style="0" customWidth="1"/>
    <col min="17" max="22" width="14.574218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3 kwartału 2016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0" t="s">
        <v>0</v>
      </c>
      <c r="B4" s="140" t="s">
        <v>1</v>
      </c>
      <c r="C4" s="140" t="s">
        <v>2</v>
      </c>
      <c r="D4" s="140" t="s">
        <v>3</v>
      </c>
      <c r="E4" s="140" t="s">
        <v>53</v>
      </c>
      <c r="F4" s="140" t="s">
        <v>56</v>
      </c>
      <c r="G4" s="140"/>
      <c r="H4" s="139" t="s">
        <v>12</v>
      </c>
      <c r="I4" s="139"/>
      <c r="J4" s="139"/>
      <c r="K4" s="139"/>
      <c r="L4" s="139"/>
      <c r="M4" s="139"/>
      <c r="N4" s="139" t="s">
        <v>7</v>
      </c>
      <c r="O4" s="139"/>
      <c r="P4" s="139"/>
      <c r="Q4" s="139" t="s">
        <v>13</v>
      </c>
      <c r="R4" s="139"/>
      <c r="S4" s="139"/>
      <c r="T4" s="139"/>
      <c r="U4" s="139"/>
      <c r="V4" s="139"/>
      <c r="W4" s="139" t="s">
        <v>7</v>
      </c>
      <c r="X4" s="139"/>
      <c r="Y4" s="139"/>
      <c r="Z4" s="139" t="s">
        <v>14</v>
      </c>
      <c r="AA4" s="139"/>
    </row>
    <row r="5" spans="1:27" ht="12.75">
      <c r="A5" s="140"/>
      <c r="B5" s="140"/>
      <c r="C5" s="140"/>
      <c r="D5" s="140"/>
      <c r="E5" s="140"/>
      <c r="F5" s="140"/>
      <c r="G5" s="140"/>
      <c r="H5" s="136" t="s">
        <v>54</v>
      </c>
      <c r="I5" s="136" t="s">
        <v>15</v>
      </c>
      <c r="J5" s="136"/>
      <c r="K5" s="136" t="s">
        <v>16</v>
      </c>
      <c r="L5" s="136" t="s">
        <v>15</v>
      </c>
      <c r="M5" s="136"/>
      <c r="N5" s="138" t="s">
        <v>17</v>
      </c>
      <c r="O5" s="137"/>
      <c r="P5" s="137"/>
      <c r="Q5" s="136" t="s">
        <v>54</v>
      </c>
      <c r="R5" s="135" t="s">
        <v>15</v>
      </c>
      <c r="S5" s="135"/>
      <c r="T5" s="136" t="s">
        <v>16</v>
      </c>
      <c r="U5" s="135" t="s">
        <v>15</v>
      </c>
      <c r="V5" s="135"/>
      <c r="W5" s="138" t="s">
        <v>18</v>
      </c>
      <c r="X5" s="134"/>
      <c r="Y5" s="134"/>
      <c r="Z5" s="135" t="s">
        <v>4</v>
      </c>
      <c r="AA5" s="135" t="s">
        <v>5</v>
      </c>
    </row>
    <row r="6" spans="1:27" ht="64.5" customHeight="1">
      <c r="A6" s="140"/>
      <c r="B6" s="140"/>
      <c r="C6" s="140"/>
      <c r="D6" s="140"/>
      <c r="E6" s="140"/>
      <c r="F6" s="140"/>
      <c r="G6" s="140"/>
      <c r="H6" s="136"/>
      <c r="I6" s="14" t="s">
        <v>19</v>
      </c>
      <c r="J6" s="14" t="s">
        <v>20</v>
      </c>
      <c r="K6" s="136"/>
      <c r="L6" s="14" t="s">
        <v>19</v>
      </c>
      <c r="M6" s="14" t="s">
        <v>20</v>
      </c>
      <c r="N6" s="138"/>
      <c r="O6" s="54" t="s">
        <v>19</v>
      </c>
      <c r="P6" s="54" t="s">
        <v>20</v>
      </c>
      <c r="Q6" s="136"/>
      <c r="R6" s="14" t="s">
        <v>21</v>
      </c>
      <c r="S6" s="14" t="s">
        <v>22</v>
      </c>
      <c r="T6" s="136"/>
      <c r="U6" s="14" t="s">
        <v>21</v>
      </c>
      <c r="V6" s="14" t="s">
        <v>22</v>
      </c>
      <c r="W6" s="138"/>
      <c r="X6" s="54" t="s">
        <v>21</v>
      </c>
      <c r="Y6" s="54" t="s">
        <v>22</v>
      </c>
      <c r="Z6" s="135"/>
      <c r="AA6" s="135"/>
    </row>
    <row r="7" spans="1:27" ht="12.75">
      <c r="A7" s="140"/>
      <c r="B7" s="140"/>
      <c r="C7" s="140"/>
      <c r="D7" s="140"/>
      <c r="E7" s="140"/>
      <c r="F7" s="140"/>
      <c r="G7" s="140"/>
      <c r="H7" s="136" t="s">
        <v>10</v>
      </c>
      <c r="I7" s="136"/>
      <c r="J7" s="136"/>
      <c r="K7" s="136" t="s">
        <v>10</v>
      </c>
      <c r="L7" s="136"/>
      <c r="M7" s="136"/>
      <c r="N7" s="136" t="s">
        <v>11</v>
      </c>
      <c r="O7" s="136"/>
      <c r="P7" s="136"/>
      <c r="Q7" s="136" t="s">
        <v>10</v>
      </c>
      <c r="R7" s="136"/>
      <c r="S7" s="136"/>
      <c r="T7" s="136" t="s">
        <v>10</v>
      </c>
      <c r="U7" s="136"/>
      <c r="V7" s="136"/>
      <c r="W7" s="136" t="s">
        <v>11</v>
      </c>
      <c r="X7" s="136"/>
      <c r="Y7" s="136"/>
      <c r="Z7" s="135" t="s">
        <v>10</v>
      </c>
      <c r="AA7" s="135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3">
        <v>6</v>
      </c>
      <c r="G8" s="13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92569704.25</v>
      </c>
      <c r="I9" s="8">
        <v>9812706.32</v>
      </c>
      <c r="J9" s="8">
        <v>82756997.93</v>
      </c>
      <c r="K9" s="8">
        <v>73964429.38</v>
      </c>
      <c r="L9" s="8">
        <v>7409001.42</v>
      </c>
      <c r="M9" s="8">
        <v>66555427.96</v>
      </c>
      <c r="N9" s="9">
        <v>79.9</v>
      </c>
      <c r="O9" s="9">
        <v>75.5</v>
      </c>
      <c r="P9" s="9">
        <v>80.42</v>
      </c>
      <c r="Q9" s="8">
        <v>90727825.18</v>
      </c>
      <c r="R9" s="8">
        <v>13905396</v>
      </c>
      <c r="S9" s="8">
        <v>76822429.18</v>
      </c>
      <c r="T9" s="8">
        <v>61636659.25</v>
      </c>
      <c r="U9" s="8">
        <v>6187843.78</v>
      </c>
      <c r="V9" s="8">
        <v>55448815.47</v>
      </c>
      <c r="W9" s="9">
        <v>67.93</v>
      </c>
      <c r="X9" s="9">
        <v>44.49</v>
      </c>
      <c r="Y9" s="9">
        <v>72.17</v>
      </c>
      <c r="Z9" s="8">
        <v>5934568.75</v>
      </c>
      <c r="AA9" s="8">
        <v>11106612.49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53676379.15</v>
      </c>
      <c r="I10" s="8">
        <v>830000</v>
      </c>
      <c r="J10" s="8">
        <v>52846379.15</v>
      </c>
      <c r="K10" s="8">
        <v>41722009.82</v>
      </c>
      <c r="L10" s="8">
        <v>102056.57</v>
      </c>
      <c r="M10" s="8">
        <v>41619953.25</v>
      </c>
      <c r="N10" s="9">
        <v>77.72</v>
      </c>
      <c r="O10" s="9">
        <v>12.29</v>
      </c>
      <c r="P10" s="9">
        <v>78.75</v>
      </c>
      <c r="Q10" s="8">
        <v>54429568.15</v>
      </c>
      <c r="R10" s="8">
        <v>4721505</v>
      </c>
      <c r="S10" s="8">
        <v>49708063.15</v>
      </c>
      <c r="T10" s="8">
        <v>38320154.77</v>
      </c>
      <c r="U10" s="8">
        <v>1422816.63</v>
      </c>
      <c r="V10" s="8">
        <v>36897338.14</v>
      </c>
      <c r="W10" s="9">
        <v>70.4</v>
      </c>
      <c r="X10" s="9">
        <v>30.13</v>
      </c>
      <c r="Y10" s="9">
        <v>74.22</v>
      </c>
      <c r="Z10" s="8">
        <v>3138316</v>
      </c>
      <c r="AA10" s="8">
        <v>4722615.11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60711033.26</v>
      </c>
      <c r="I11" s="8">
        <v>4610584</v>
      </c>
      <c r="J11" s="8">
        <v>56100449.26</v>
      </c>
      <c r="K11" s="8">
        <v>45791172.22</v>
      </c>
      <c r="L11" s="8">
        <v>1840798.68</v>
      </c>
      <c r="M11" s="8">
        <v>43950373.54</v>
      </c>
      <c r="N11" s="9">
        <v>75.42</v>
      </c>
      <c r="O11" s="9">
        <v>39.92</v>
      </c>
      <c r="P11" s="9">
        <v>78.34</v>
      </c>
      <c r="Q11" s="8">
        <v>59912033.26</v>
      </c>
      <c r="R11" s="8">
        <v>7644349</v>
      </c>
      <c r="S11" s="8">
        <v>52267684.26</v>
      </c>
      <c r="T11" s="8">
        <v>42907981.54</v>
      </c>
      <c r="U11" s="8">
        <v>4728358.38</v>
      </c>
      <c r="V11" s="8">
        <v>38179623.16</v>
      </c>
      <c r="W11" s="9">
        <v>71.61</v>
      </c>
      <c r="X11" s="9">
        <v>61.85</v>
      </c>
      <c r="Y11" s="9">
        <v>73.04</v>
      </c>
      <c r="Z11" s="8">
        <v>3832765</v>
      </c>
      <c r="AA11" s="8">
        <v>5770750.38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59248320.78</v>
      </c>
      <c r="I12" s="8">
        <v>1169884.14</v>
      </c>
      <c r="J12" s="8">
        <v>58078436.64</v>
      </c>
      <c r="K12" s="8">
        <v>46638245.81</v>
      </c>
      <c r="L12" s="8">
        <v>1005826.9</v>
      </c>
      <c r="M12" s="8">
        <v>45632418.91</v>
      </c>
      <c r="N12" s="9">
        <v>78.71</v>
      </c>
      <c r="O12" s="9">
        <v>85.97</v>
      </c>
      <c r="P12" s="9">
        <v>78.57</v>
      </c>
      <c r="Q12" s="8">
        <v>65245376.78</v>
      </c>
      <c r="R12" s="8">
        <v>10238922</v>
      </c>
      <c r="S12" s="8">
        <v>55006454.78</v>
      </c>
      <c r="T12" s="8">
        <v>42747759.47</v>
      </c>
      <c r="U12" s="8">
        <v>4012851.78</v>
      </c>
      <c r="V12" s="8">
        <v>38734907.69</v>
      </c>
      <c r="W12" s="9">
        <v>65.51</v>
      </c>
      <c r="X12" s="9">
        <v>39.19</v>
      </c>
      <c r="Y12" s="9">
        <v>70.41</v>
      </c>
      <c r="Z12" s="8">
        <v>3071981.86</v>
      </c>
      <c r="AA12" s="8">
        <v>6897511.22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117639175.37</v>
      </c>
      <c r="I13" s="8">
        <v>10536236</v>
      </c>
      <c r="J13" s="8">
        <v>107102939.37</v>
      </c>
      <c r="K13" s="8">
        <v>89905755.03</v>
      </c>
      <c r="L13" s="8">
        <v>7695518.46</v>
      </c>
      <c r="M13" s="8">
        <v>82210236.57</v>
      </c>
      <c r="N13" s="9">
        <v>76.42</v>
      </c>
      <c r="O13" s="9">
        <v>73.03</v>
      </c>
      <c r="P13" s="9">
        <v>76.75</v>
      </c>
      <c r="Q13" s="8">
        <v>110631388.37</v>
      </c>
      <c r="R13" s="8">
        <v>8072471</v>
      </c>
      <c r="S13" s="8">
        <v>102558917.37</v>
      </c>
      <c r="T13" s="8">
        <v>79586005.08</v>
      </c>
      <c r="U13" s="8">
        <v>1826960.31</v>
      </c>
      <c r="V13" s="8">
        <v>77759044.77</v>
      </c>
      <c r="W13" s="9">
        <v>71.93</v>
      </c>
      <c r="X13" s="9">
        <v>22.63</v>
      </c>
      <c r="Y13" s="9">
        <v>75.81</v>
      </c>
      <c r="Z13" s="8">
        <v>4544022</v>
      </c>
      <c r="AA13" s="8">
        <v>4451191.8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77223033.54</v>
      </c>
      <c r="I14" s="8">
        <v>6534701</v>
      </c>
      <c r="J14" s="8">
        <v>70688332.54</v>
      </c>
      <c r="K14" s="8">
        <v>58798570.44</v>
      </c>
      <c r="L14" s="8">
        <v>1839410.91</v>
      </c>
      <c r="M14" s="8">
        <v>56959159.53</v>
      </c>
      <c r="N14" s="9">
        <v>76.14</v>
      </c>
      <c r="O14" s="9">
        <v>28.14</v>
      </c>
      <c r="P14" s="9">
        <v>80.57</v>
      </c>
      <c r="Q14" s="8">
        <v>85043331.54</v>
      </c>
      <c r="R14" s="8">
        <v>14676501</v>
      </c>
      <c r="S14" s="8">
        <v>70366830.54</v>
      </c>
      <c r="T14" s="8">
        <v>51249194.66</v>
      </c>
      <c r="U14" s="8">
        <v>2573811.67</v>
      </c>
      <c r="V14" s="8">
        <v>48675382.99</v>
      </c>
      <c r="W14" s="9">
        <v>60.26</v>
      </c>
      <c r="X14" s="9">
        <v>17.53</v>
      </c>
      <c r="Y14" s="9">
        <v>69.17</v>
      </c>
      <c r="Z14" s="8">
        <v>321502</v>
      </c>
      <c r="AA14" s="8">
        <v>8283776.54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99977332.07</v>
      </c>
      <c r="I15" s="8">
        <v>5261574.6</v>
      </c>
      <c r="J15" s="8">
        <v>94715757.47</v>
      </c>
      <c r="K15" s="8">
        <v>79423399.45</v>
      </c>
      <c r="L15" s="8">
        <v>3530225.14</v>
      </c>
      <c r="M15" s="8">
        <v>75893174.31</v>
      </c>
      <c r="N15" s="9">
        <v>79.44</v>
      </c>
      <c r="O15" s="9">
        <v>67.09</v>
      </c>
      <c r="P15" s="9">
        <v>80.12</v>
      </c>
      <c r="Q15" s="8">
        <v>99031436.34</v>
      </c>
      <c r="R15" s="8">
        <v>10956226.6</v>
      </c>
      <c r="S15" s="8">
        <v>88075209.74</v>
      </c>
      <c r="T15" s="8">
        <v>73412981.79</v>
      </c>
      <c r="U15" s="8">
        <v>5552455.91</v>
      </c>
      <c r="V15" s="8">
        <v>67860525.88</v>
      </c>
      <c r="W15" s="9">
        <v>74.13</v>
      </c>
      <c r="X15" s="9">
        <v>50.67</v>
      </c>
      <c r="Y15" s="9">
        <v>77.04</v>
      </c>
      <c r="Z15" s="8">
        <v>6640547.73</v>
      </c>
      <c r="AA15" s="8">
        <v>8032648.43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61543529.64</v>
      </c>
      <c r="I16" s="8">
        <v>2207100</v>
      </c>
      <c r="J16" s="8">
        <v>59336429.64</v>
      </c>
      <c r="K16" s="8">
        <v>48208244.62</v>
      </c>
      <c r="L16" s="8">
        <v>2128300.41</v>
      </c>
      <c r="M16" s="8">
        <v>46079944.21</v>
      </c>
      <c r="N16" s="9">
        <v>78.33</v>
      </c>
      <c r="O16" s="9">
        <v>96.42</v>
      </c>
      <c r="P16" s="9">
        <v>77.65</v>
      </c>
      <c r="Q16" s="8">
        <v>61423529.64</v>
      </c>
      <c r="R16" s="8">
        <v>3107407.02</v>
      </c>
      <c r="S16" s="8">
        <v>58316122.62</v>
      </c>
      <c r="T16" s="8">
        <v>45023373.45</v>
      </c>
      <c r="U16" s="8">
        <v>2403046.16</v>
      </c>
      <c r="V16" s="8">
        <v>42620327.29</v>
      </c>
      <c r="W16" s="9">
        <v>73.29</v>
      </c>
      <c r="X16" s="9">
        <v>77.33</v>
      </c>
      <c r="Y16" s="9">
        <v>73.08</v>
      </c>
      <c r="Z16" s="8">
        <v>1020307.02</v>
      </c>
      <c r="AA16" s="8">
        <v>3459616.92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221375840.39</v>
      </c>
      <c r="I17" s="8">
        <v>5855605</v>
      </c>
      <c r="J17" s="8">
        <v>215520235.39</v>
      </c>
      <c r="K17" s="8">
        <v>174295932.16</v>
      </c>
      <c r="L17" s="8">
        <v>2715882.58</v>
      </c>
      <c r="M17" s="8">
        <v>171580049.58</v>
      </c>
      <c r="N17" s="9">
        <v>78.73</v>
      </c>
      <c r="O17" s="9">
        <v>46.38</v>
      </c>
      <c r="P17" s="9">
        <v>79.61</v>
      </c>
      <c r="Q17" s="8">
        <v>219431452.39</v>
      </c>
      <c r="R17" s="8">
        <v>31304179</v>
      </c>
      <c r="S17" s="8">
        <v>188127273.39</v>
      </c>
      <c r="T17" s="8">
        <v>150236965.56</v>
      </c>
      <c r="U17" s="8">
        <v>15469513.4</v>
      </c>
      <c r="V17" s="8">
        <v>134767452.16</v>
      </c>
      <c r="W17" s="9">
        <v>68.46</v>
      </c>
      <c r="X17" s="9">
        <v>49.41</v>
      </c>
      <c r="Y17" s="9">
        <v>71.63</v>
      </c>
      <c r="Z17" s="8">
        <v>27392962</v>
      </c>
      <c r="AA17" s="8">
        <v>36812597.42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52868381.72</v>
      </c>
      <c r="I18" s="8">
        <v>2336492.13</v>
      </c>
      <c r="J18" s="8">
        <v>50531889.59</v>
      </c>
      <c r="K18" s="8">
        <v>42748439.41</v>
      </c>
      <c r="L18" s="8">
        <v>2057168.23</v>
      </c>
      <c r="M18" s="8">
        <v>40691271.18</v>
      </c>
      <c r="N18" s="9">
        <v>80.85</v>
      </c>
      <c r="O18" s="9">
        <v>88.04</v>
      </c>
      <c r="P18" s="9">
        <v>80.52</v>
      </c>
      <c r="Q18" s="8">
        <v>53429081.72</v>
      </c>
      <c r="R18" s="8">
        <v>3189667.07</v>
      </c>
      <c r="S18" s="8">
        <v>50239414.65</v>
      </c>
      <c r="T18" s="8">
        <v>38045032.19</v>
      </c>
      <c r="U18" s="8">
        <v>552689.71</v>
      </c>
      <c r="V18" s="8">
        <v>37492342.48</v>
      </c>
      <c r="W18" s="9">
        <v>71.2</v>
      </c>
      <c r="X18" s="9">
        <v>17.32</v>
      </c>
      <c r="Y18" s="9">
        <v>74.62</v>
      </c>
      <c r="Z18" s="8">
        <v>292474.94</v>
      </c>
      <c r="AA18" s="8">
        <v>3198928.7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15926002.65</v>
      </c>
      <c r="I19" s="8">
        <v>804481.25</v>
      </c>
      <c r="J19" s="8">
        <v>15121521.4</v>
      </c>
      <c r="K19" s="8">
        <v>11486888.54</v>
      </c>
      <c r="L19" s="8">
        <v>174402.61</v>
      </c>
      <c r="M19" s="8">
        <v>11312485.93</v>
      </c>
      <c r="N19" s="9">
        <v>72.12</v>
      </c>
      <c r="O19" s="9">
        <v>21.67</v>
      </c>
      <c r="P19" s="9">
        <v>74.81</v>
      </c>
      <c r="Q19" s="8">
        <v>15676002.65</v>
      </c>
      <c r="R19" s="8">
        <v>734553.62</v>
      </c>
      <c r="S19" s="8">
        <v>14941449.03</v>
      </c>
      <c r="T19" s="8">
        <v>11686843.53</v>
      </c>
      <c r="U19" s="8">
        <v>251880.47</v>
      </c>
      <c r="V19" s="8">
        <v>11434963.06</v>
      </c>
      <c r="W19" s="9">
        <v>74.55</v>
      </c>
      <c r="X19" s="9">
        <v>34.29</v>
      </c>
      <c r="Y19" s="9">
        <v>76.53</v>
      </c>
      <c r="Z19" s="8">
        <v>180072.37</v>
      </c>
      <c r="AA19" s="8">
        <v>-122477.13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10650216.56</v>
      </c>
      <c r="I20" s="8">
        <v>990831.71</v>
      </c>
      <c r="J20" s="8">
        <v>9659384.85</v>
      </c>
      <c r="K20" s="8">
        <v>7713035.64</v>
      </c>
      <c r="L20" s="8">
        <v>206473.4</v>
      </c>
      <c r="M20" s="8">
        <v>7506562.24</v>
      </c>
      <c r="N20" s="9">
        <v>72.42</v>
      </c>
      <c r="O20" s="9">
        <v>20.83</v>
      </c>
      <c r="P20" s="9">
        <v>77.71</v>
      </c>
      <c r="Q20" s="8">
        <v>11013893.56</v>
      </c>
      <c r="R20" s="8">
        <v>1585591.71</v>
      </c>
      <c r="S20" s="8">
        <v>9428301.85</v>
      </c>
      <c r="T20" s="8">
        <v>7136843.07</v>
      </c>
      <c r="U20" s="8">
        <v>364915.87</v>
      </c>
      <c r="V20" s="8">
        <v>6771927.2</v>
      </c>
      <c r="W20" s="9">
        <v>64.79</v>
      </c>
      <c r="X20" s="9">
        <v>23.01</v>
      </c>
      <c r="Y20" s="9">
        <v>71.82</v>
      </c>
      <c r="Z20" s="8">
        <v>231083</v>
      </c>
      <c r="AA20" s="8">
        <v>734635.04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129575392.49</v>
      </c>
      <c r="I21" s="8">
        <v>9747919.98</v>
      </c>
      <c r="J21" s="8">
        <v>119827472.51</v>
      </c>
      <c r="K21" s="8">
        <v>103729856.74</v>
      </c>
      <c r="L21" s="8">
        <v>6983237.19</v>
      </c>
      <c r="M21" s="8">
        <v>96746619.55</v>
      </c>
      <c r="N21" s="9">
        <v>80.05</v>
      </c>
      <c r="O21" s="9">
        <v>71.63</v>
      </c>
      <c r="P21" s="9">
        <v>80.73</v>
      </c>
      <c r="Q21" s="8">
        <v>130625392.49</v>
      </c>
      <c r="R21" s="8">
        <v>20883080.55</v>
      </c>
      <c r="S21" s="8">
        <v>109742311.94</v>
      </c>
      <c r="T21" s="8">
        <v>86887244.45</v>
      </c>
      <c r="U21" s="8">
        <v>5118370.19</v>
      </c>
      <c r="V21" s="8">
        <v>81768874.26</v>
      </c>
      <c r="W21" s="9">
        <v>66.51</v>
      </c>
      <c r="X21" s="9">
        <v>24.5</v>
      </c>
      <c r="Y21" s="9">
        <v>74.5</v>
      </c>
      <c r="Z21" s="8">
        <v>10085160.57</v>
      </c>
      <c r="AA21" s="8">
        <v>14977745.29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19314034.77</v>
      </c>
      <c r="I22" s="8">
        <v>2213860.11</v>
      </c>
      <c r="J22" s="8">
        <v>17100174.66</v>
      </c>
      <c r="K22" s="8">
        <v>14251311.81</v>
      </c>
      <c r="L22" s="8">
        <v>884562.58</v>
      </c>
      <c r="M22" s="8">
        <v>13366749.23</v>
      </c>
      <c r="N22" s="9">
        <v>73.78</v>
      </c>
      <c r="O22" s="9">
        <v>39.95</v>
      </c>
      <c r="P22" s="9">
        <v>78.16</v>
      </c>
      <c r="Q22" s="8">
        <v>19360498.04</v>
      </c>
      <c r="R22" s="8">
        <v>2540458.66</v>
      </c>
      <c r="S22" s="8">
        <v>16820039.38</v>
      </c>
      <c r="T22" s="8">
        <v>13119457.71</v>
      </c>
      <c r="U22" s="8">
        <v>776058.74</v>
      </c>
      <c r="V22" s="8">
        <v>12343398.97</v>
      </c>
      <c r="W22" s="9">
        <v>67.76</v>
      </c>
      <c r="X22" s="9">
        <v>30.54</v>
      </c>
      <c r="Y22" s="9">
        <v>73.38</v>
      </c>
      <c r="Z22" s="8">
        <v>280135.28</v>
      </c>
      <c r="AA22" s="8">
        <v>1023350.26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67729032.27</v>
      </c>
      <c r="I23" s="8">
        <v>5132394</v>
      </c>
      <c r="J23" s="8">
        <v>62596638.27</v>
      </c>
      <c r="K23" s="8">
        <v>52087699.74</v>
      </c>
      <c r="L23" s="8">
        <v>1248966.69</v>
      </c>
      <c r="M23" s="8">
        <v>50838733.05</v>
      </c>
      <c r="N23" s="9">
        <v>76.9</v>
      </c>
      <c r="O23" s="9">
        <v>24.33</v>
      </c>
      <c r="P23" s="9">
        <v>81.21</v>
      </c>
      <c r="Q23" s="8">
        <v>69137193.27</v>
      </c>
      <c r="R23" s="8">
        <v>7536837</v>
      </c>
      <c r="S23" s="8">
        <v>61600356.27</v>
      </c>
      <c r="T23" s="8">
        <v>47030661.76</v>
      </c>
      <c r="U23" s="8">
        <v>1729078.93</v>
      </c>
      <c r="V23" s="8">
        <v>45301582.83</v>
      </c>
      <c r="W23" s="9">
        <v>68.02</v>
      </c>
      <c r="X23" s="9">
        <v>22.94</v>
      </c>
      <c r="Y23" s="9">
        <v>73.54</v>
      </c>
      <c r="Z23" s="8">
        <v>996282</v>
      </c>
      <c r="AA23" s="8">
        <v>5537150.22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45408554.03</v>
      </c>
      <c r="I24" s="8">
        <v>731500</v>
      </c>
      <c r="J24" s="8">
        <v>44677054.03</v>
      </c>
      <c r="K24" s="8">
        <v>34688129.23</v>
      </c>
      <c r="L24" s="8">
        <v>425781.28</v>
      </c>
      <c r="M24" s="8">
        <v>34262347.95</v>
      </c>
      <c r="N24" s="9">
        <v>76.39</v>
      </c>
      <c r="O24" s="9">
        <v>58.2</v>
      </c>
      <c r="P24" s="9">
        <v>76.68</v>
      </c>
      <c r="Q24" s="8">
        <v>44071054.03</v>
      </c>
      <c r="R24" s="8">
        <v>1442425</v>
      </c>
      <c r="S24" s="8">
        <v>42628629.03</v>
      </c>
      <c r="T24" s="8">
        <v>30969020.32</v>
      </c>
      <c r="U24" s="8">
        <v>403967.11</v>
      </c>
      <c r="V24" s="8">
        <v>30565053.21</v>
      </c>
      <c r="W24" s="9">
        <v>70.27</v>
      </c>
      <c r="X24" s="9">
        <v>28</v>
      </c>
      <c r="Y24" s="9">
        <v>71.7</v>
      </c>
      <c r="Z24" s="8">
        <v>2048425</v>
      </c>
      <c r="AA24" s="8">
        <v>3697294.74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15008962.58</v>
      </c>
      <c r="I25" s="8">
        <v>769730</v>
      </c>
      <c r="J25" s="8">
        <v>14239232.58</v>
      </c>
      <c r="K25" s="8">
        <v>11455847.6</v>
      </c>
      <c r="L25" s="8">
        <v>135953.16</v>
      </c>
      <c r="M25" s="8">
        <v>11319894.44</v>
      </c>
      <c r="N25" s="9">
        <v>76.32</v>
      </c>
      <c r="O25" s="9">
        <v>17.66</v>
      </c>
      <c r="P25" s="9">
        <v>79.49</v>
      </c>
      <c r="Q25" s="8">
        <v>16378935.58</v>
      </c>
      <c r="R25" s="8">
        <v>2578000</v>
      </c>
      <c r="S25" s="8">
        <v>13800935.58</v>
      </c>
      <c r="T25" s="8">
        <v>9649569.89</v>
      </c>
      <c r="U25" s="8">
        <v>87311.37</v>
      </c>
      <c r="V25" s="8">
        <v>9562258.52</v>
      </c>
      <c r="W25" s="9">
        <v>58.91</v>
      </c>
      <c r="X25" s="9">
        <v>3.38</v>
      </c>
      <c r="Y25" s="9">
        <v>69.28</v>
      </c>
      <c r="Z25" s="8">
        <v>438297</v>
      </c>
      <c r="AA25" s="8">
        <v>1757635.92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22184026.88</v>
      </c>
      <c r="I26" s="8">
        <v>152359.44</v>
      </c>
      <c r="J26" s="8">
        <v>22031667.44</v>
      </c>
      <c r="K26" s="8">
        <v>17515667.17</v>
      </c>
      <c r="L26" s="8">
        <v>160954.83</v>
      </c>
      <c r="M26" s="8">
        <v>17354712.34</v>
      </c>
      <c r="N26" s="9">
        <v>78.95</v>
      </c>
      <c r="O26" s="9">
        <v>105.64</v>
      </c>
      <c r="P26" s="9">
        <v>78.77</v>
      </c>
      <c r="Q26" s="8">
        <v>22854026.88</v>
      </c>
      <c r="R26" s="8">
        <v>1607446.39</v>
      </c>
      <c r="S26" s="8">
        <v>21246580.49</v>
      </c>
      <c r="T26" s="8">
        <v>15850106.41</v>
      </c>
      <c r="U26" s="8">
        <v>733941.54</v>
      </c>
      <c r="V26" s="8">
        <v>15116164.87</v>
      </c>
      <c r="W26" s="9">
        <v>69.35</v>
      </c>
      <c r="X26" s="9">
        <v>45.65</v>
      </c>
      <c r="Y26" s="9">
        <v>71.14</v>
      </c>
      <c r="Z26" s="8">
        <v>785086.95</v>
      </c>
      <c r="AA26" s="8">
        <v>2238547.47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18033328.59</v>
      </c>
      <c r="I27" s="8">
        <v>2963146.59</v>
      </c>
      <c r="J27" s="8">
        <v>15070182</v>
      </c>
      <c r="K27" s="8">
        <v>13903394.92</v>
      </c>
      <c r="L27" s="8">
        <v>2107478.62</v>
      </c>
      <c r="M27" s="8">
        <v>11795916.3</v>
      </c>
      <c r="N27" s="9">
        <v>77.09</v>
      </c>
      <c r="O27" s="9">
        <v>71.12</v>
      </c>
      <c r="P27" s="9">
        <v>78.27</v>
      </c>
      <c r="Q27" s="8">
        <v>19028337.59</v>
      </c>
      <c r="R27" s="8">
        <v>4054414.74</v>
      </c>
      <c r="S27" s="8">
        <v>14973922.85</v>
      </c>
      <c r="T27" s="8">
        <v>11974871.94</v>
      </c>
      <c r="U27" s="8">
        <v>1653947.57</v>
      </c>
      <c r="V27" s="8">
        <v>10320924.37</v>
      </c>
      <c r="W27" s="9">
        <v>62.93</v>
      </c>
      <c r="X27" s="9">
        <v>40.79</v>
      </c>
      <c r="Y27" s="9">
        <v>68.92</v>
      </c>
      <c r="Z27" s="8">
        <v>96259.15</v>
      </c>
      <c r="AA27" s="8">
        <v>1474991.93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12519829.98</v>
      </c>
      <c r="I28" s="8">
        <v>0</v>
      </c>
      <c r="J28" s="8">
        <v>12519829.98</v>
      </c>
      <c r="K28" s="8">
        <v>9695235.94</v>
      </c>
      <c r="L28" s="8">
        <v>0</v>
      </c>
      <c r="M28" s="8">
        <v>9695235.94</v>
      </c>
      <c r="N28" s="9">
        <v>77.43</v>
      </c>
      <c r="O28" s="9"/>
      <c r="P28" s="9">
        <v>77.43</v>
      </c>
      <c r="Q28" s="8">
        <v>12927629.98</v>
      </c>
      <c r="R28" s="8">
        <v>1582364</v>
      </c>
      <c r="S28" s="8">
        <v>11345265.98</v>
      </c>
      <c r="T28" s="8">
        <v>9028865.1</v>
      </c>
      <c r="U28" s="8">
        <v>482988.03</v>
      </c>
      <c r="V28" s="8">
        <v>8545877.07</v>
      </c>
      <c r="W28" s="9">
        <v>69.84</v>
      </c>
      <c r="X28" s="9">
        <v>30.52</v>
      </c>
      <c r="Y28" s="9">
        <v>75.32</v>
      </c>
      <c r="Z28" s="8">
        <v>1174564</v>
      </c>
      <c r="AA28" s="8">
        <v>1149358.87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13543851.98</v>
      </c>
      <c r="I29" s="8">
        <v>623004.73</v>
      </c>
      <c r="J29" s="8">
        <v>12920847.25</v>
      </c>
      <c r="K29" s="8">
        <v>10760836.4</v>
      </c>
      <c r="L29" s="8">
        <v>533914.93</v>
      </c>
      <c r="M29" s="8">
        <v>10226921.47</v>
      </c>
      <c r="N29" s="9">
        <v>79.45</v>
      </c>
      <c r="O29" s="9">
        <v>85.69</v>
      </c>
      <c r="P29" s="9">
        <v>79.15</v>
      </c>
      <c r="Q29" s="8">
        <v>14808432.98</v>
      </c>
      <c r="R29" s="8">
        <v>1902048</v>
      </c>
      <c r="S29" s="8">
        <v>12906384.98</v>
      </c>
      <c r="T29" s="8">
        <v>10485970.59</v>
      </c>
      <c r="U29" s="8">
        <v>1294046.67</v>
      </c>
      <c r="V29" s="8">
        <v>9191923.92</v>
      </c>
      <c r="W29" s="9">
        <v>70.81</v>
      </c>
      <c r="X29" s="9">
        <v>68.03</v>
      </c>
      <c r="Y29" s="9">
        <v>71.21</v>
      </c>
      <c r="Z29" s="8">
        <v>14462.27</v>
      </c>
      <c r="AA29" s="8">
        <v>1034997.55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12658569.74</v>
      </c>
      <c r="I30" s="8">
        <v>671600</v>
      </c>
      <c r="J30" s="8">
        <v>11986969.74</v>
      </c>
      <c r="K30" s="8">
        <v>9554424.16</v>
      </c>
      <c r="L30" s="8">
        <v>240754.88</v>
      </c>
      <c r="M30" s="8">
        <v>9313669.28</v>
      </c>
      <c r="N30" s="9">
        <v>75.47</v>
      </c>
      <c r="O30" s="9">
        <v>35.84</v>
      </c>
      <c r="P30" s="9">
        <v>77.69</v>
      </c>
      <c r="Q30" s="8">
        <v>12388902.74</v>
      </c>
      <c r="R30" s="8">
        <v>1155715.05</v>
      </c>
      <c r="S30" s="8">
        <v>11233187.69</v>
      </c>
      <c r="T30" s="8">
        <v>9025005.88</v>
      </c>
      <c r="U30" s="8">
        <v>487133.99</v>
      </c>
      <c r="V30" s="8">
        <v>8537871.89</v>
      </c>
      <c r="W30" s="9">
        <v>72.84</v>
      </c>
      <c r="X30" s="9">
        <v>42.15</v>
      </c>
      <c r="Y30" s="9">
        <v>76</v>
      </c>
      <c r="Z30" s="8">
        <v>753782.05</v>
      </c>
      <c r="AA30" s="8">
        <v>775797.39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11158745.16</v>
      </c>
      <c r="I31" s="8">
        <v>349468.03</v>
      </c>
      <c r="J31" s="8">
        <v>10809277.13</v>
      </c>
      <c r="K31" s="8">
        <v>8707557.65</v>
      </c>
      <c r="L31" s="8">
        <v>187064.69</v>
      </c>
      <c r="M31" s="8">
        <v>8520492.96</v>
      </c>
      <c r="N31" s="9">
        <v>78.03</v>
      </c>
      <c r="O31" s="9">
        <v>53.52</v>
      </c>
      <c r="P31" s="9">
        <v>78.82</v>
      </c>
      <c r="Q31" s="8">
        <v>11203268.44</v>
      </c>
      <c r="R31" s="8">
        <v>379286.13</v>
      </c>
      <c r="S31" s="8">
        <v>10823982.31</v>
      </c>
      <c r="T31" s="8">
        <v>7900138.04</v>
      </c>
      <c r="U31" s="8">
        <v>137158.21</v>
      </c>
      <c r="V31" s="8">
        <v>7762979.83</v>
      </c>
      <c r="W31" s="9">
        <v>70.51</v>
      </c>
      <c r="X31" s="9">
        <v>36.16</v>
      </c>
      <c r="Y31" s="9">
        <v>71.72</v>
      </c>
      <c r="Z31" s="8">
        <v>-14705.18</v>
      </c>
      <c r="AA31" s="8">
        <v>757513.13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48832022.51</v>
      </c>
      <c r="I32" s="8">
        <v>333072.32</v>
      </c>
      <c r="J32" s="8">
        <v>48498950.19</v>
      </c>
      <c r="K32" s="8">
        <v>40143269.16</v>
      </c>
      <c r="L32" s="8">
        <v>140474.66</v>
      </c>
      <c r="M32" s="8">
        <v>40002794.5</v>
      </c>
      <c r="N32" s="9">
        <v>82.2</v>
      </c>
      <c r="O32" s="9">
        <v>42.17</v>
      </c>
      <c r="P32" s="9">
        <v>82.48</v>
      </c>
      <c r="Q32" s="8">
        <v>49058497.51</v>
      </c>
      <c r="R32" s="8">
        <v>4181996.46</v>
      </c>
      <c r="S32" s="8">
        <v>44876501.05</v>
      </c>
      <c r="T32" s="8">
        <v>33526310.79</v>
      </c>
      <c r="U32" s="8">
        <v>1734806.27</v>
      </c>
      <c r="V32" s="8">
        <v>31791504.52</v>
      </c>
      <c r="W32" s="9">
        <v>68.33</v>
      </c>
      <c r="X32" s="9">
        <v>41.48</v>
      </c>
      <c r="Y32" s="9">
        <v>70.84</v>
      </c>
      <c r="Z32" s="8">
        <v>3622449.14</v>
      </c>
      <c r="AA32" s="8">
        <v>8211289.98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10604133.24</v>
      </c>
      <c r="I33" s="8">
        <v>140000</v>
      </c>
      <c r="J33" s="8">
        <v>10464133.24</v>
      </c>
      <c r="K33" s="8">
        <v>8278722.79</v>
      </c>
      <c r="L33" s="8">
        <v>97281.8</v>
      </c>
      <c r="M33" s="8">
        <v>8181440.99</v>
      </c>
      <c r="N33" s="9">
        <v>78.07</v>
      </c>
      <c r="O33" s="9">
        <v>69.48</v>
      </c>
      <c r="P33" s="9">
        <v>78.18</v>
      </c>
      <c r="Q33" s="8">
        <v>10412533.24</v>
      </c>
      <c r="R33" s="8">
        <v>495544</v>
      </c>
      <c r="S33" s="8">
        <v>9916989.24</v>
      </c>
      <c r="T33" s="8">
        <v>7576309.5</v>
      </c>
      <c r="U33" s="8">
        <v>316334.8</v>
      </c>
      <c r="V33" s="8">
        <v>7259974.7</v>
      </c>
      <c r="W33" s="9">
        <v>72.76</v>
      </c>
      <c r="X33" s="9">
        <v>63.83</v>
      </c>
      <c r="Y33" s="9">
        <v>73.2</v>
      </c>
      <c r="Z33" s="8">
        <v>547144</v>
      </c>
      <c r="AA33" s="8">
        <v>921466.29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54578270.59</v>
      </c>
      <c r="I34" s="8">
        <v>6799431.79</v>
      </c>
      <c r="J34" s="8">
        <v>47778838.8</v>
      </c>
      <c r="K34" s="8">
        <v>41350304.39</v>
      </c>
      <c r="L34" s="8">
        <v>3585346.74</v>
      </c>
      <c r="M34" s="8">
        <v>37764957.65</v>
      </c>
      <c r="N34" s="9">
        <v>75.76</v>
      </c>
      <c r="O34" s="9">
        <v>52.73</v>
      </c>
      <c r="P34" s="9">
        <v>79.04</v>
      </c>
      <c r="Q34" s="8">
        <v>58954416.01</v>
      </c>
      <c r="R34" s="8">
        <v>13962193.37</v>
      </c>
      <c r="S34" s="8">
        <v>44992222.64</v>
      </c>
      <c r="T34" s="8">
        <v>39120408.69</v>
      </c>
      <c r="U34" s="8">
        <v>7608535.02</v>
      </c>
      <c r="V34" s="8">
        <v>31511873.67</v>
      </c>
      <c r="W34" s="9">
        <v>66.35</v>
      </c>
      <c r="X34" s="9">
        <v>54.49</v>
      </c>
      <c r="Y34" s="9">
        <v>70.03</v>
      </c>
      <c r="Z34" s="8">
        <v>2786616.16</v>
      </c>
      <c r="AA34" s="8">
        <v>6253083.98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27496135.4</v>
      </c>
      <c r="I35" s="8">
        <v>14165633</v>
      </c>
      <c r="J35" s="8">
        <v>13330502.4</v>
      </c>
      <c r="K35" s="8">
        <v>13364870.81</v>
      </c>
      <c r="L35" s="8">
        <v>2976225.87</v>
      </c>
      <c r="M35" s="8">
        <v>10388644.94</v>
      </c>
      <c r="N35" s="9">
        <v>48.6</v>
      </c>
      <c r="O35" s="9">
        <v>21.01</v>
      </c>
      <c r="P35" s="9">
        <v>77.93</v>
      </c>
      <c r="Q35" s="8">
        <v>25583552.4</v>
      </c>
      <c r="R35" s="8">
        <v>13541195</v>
      </c>
      <c r="S35" s="8">
        <v>12042357.4</v>
      </c>
      <c r="T35" s="8">
        <v>9482930.18</v>
      </c>
      <c r="U35" s="8">
        <v>315603.46</v>
      </c>
      <c r="V35" s="8">
        <v>9167326.72</v>
      </c>
      <c r="W35" s="9">
        <v>37.06</v>
      </c>
      <c r="X35" s="9">
        <v>2.33</v>
      </c>
      <c r="Y35" s="9">
        <v>76.12</v>
      </c>
      <c r="Z35" s="8">
        <v>1288145</v>
      </c>
      <c r="AA35" s="8">
        <v>1221318.22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22475495.93</v>
      </c>
      <c r="I36" s="8">
        <v>306856</v>
      </c>
      <c r="J36" s="8">
        <v>22168639.93</v>
      </c>
      <c r="K36" s="8">
        <v>17663195.84</v>
      </c>
      <c r="L36" s="8">
        <v>191324.97</v>
      </c>
      <c r="M36" s="8">
        <v>17471870.87</v>
      </c>
      <c r="N36" s="9">
        <v>78.58</v>
      </c>
      <c r="O36" s="9">
        <v>62.35</v>
      </c>
      <c r="P36" s="9">
        <v>78.81</v>
      </c>
      <c r="Q36" s="8">
        <v>23727495.93</v>
      </c>
      <c r="R36" s="8">
        <v>2587945</v>
      </c>
      <c r="S36" s="8">
        <v>21139550.93</v>
      </c>
      <c r="T36" s="8">
        <v>15473797.22</v>
      </c>
      <c r="U36" s="8">
        <v>288048.15</v>
      </c>
      <c r="V36" s="8">
        <v>15185749.07</v>
      </c>
      <c r="W36" s="9">
        <v>65.21</v>
      </c>
      <c r="X36" s="9">
        <v>11.13</v>
      </c>
      <c r="Y36" s="9">
        <v>71.83</v>
      </c>
      <c r="Z36" s="8">
        <v>1029089</v>
      </c>
      <c r="AA36" s="8">
        <v>2286121.8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13148950.59</v>
      </c>
      <c r="I37" s="8">
        <v>1171520</v>
      </c>
      <c r="J37" s="8">
        <v>11977430.59</v>
      </c>
      <c r="K37" s="8">
        <v>9338801.88</v>
      </c>
      <c r="L37" s="8">
        <v>42231</v>
      </c>
      <c r="M37" s="8">
        <v>9296570.88</v>
      </c>
      <c r="N37" s="9">
        <v>71.02</v>
      </c>
      <c r="O37" s="9">
        <v>3.6</v>
      </c>
      <c r="P37" s="9">
        <v>77.61</v>
      </c>
      <c r="Q37" s="8">
        <v>12708950.59</v>
      </c>
      <c r="R37" s="8">
        <v>1685545</v>
      </c>
      <c r="S37" s="8">
        <v>11023405.59</v>
      </c>
      <c r="T37" s="8">
        <v>9048820.7</v>
      </c>
      <c r="U37" s="8">
        <v>645183.72</v>
      </c>
      <c r="V37" s="8">
        <v>8403636.98</v>
      </c>
      <c r="W37" s="9">
        <v>71.2</v>
      </c>
      <c r="X37" s="9">
        <v>38.27</v>
      </c>
      <c r="Y37" s="9">
        <v>76.23</v>
      </c>
      <c r="Z37" s="8">
        <v>954025</v>
      </c>
      <c r="AA37" s="8">
        <v>892933.9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45055260.88</v>
      </c>
      <c r="I38" s="8">
        <v>725386</v>
      </c>
      <c r="J38" s="8">
        <v>44329874.88</v>
      </c>
      <c r="K38" s="8">
        <v>37118555.79</v>
      </c>
      <c r="L38" s="8">
        <v>571238.15</v>
      </c>
      <c r="M38" s="8">
        <v>36547317.64</v>
      </c>
      <c r="N38" s="9">
        <v>82.38</v>
      </c>
      <c r="O38" s="9">
        <v>78.74</v>
      </c>
      <c r="P38" s="9">
        <v>82.44</v>
      </c>
      <c r="Q38" s="8">
        <v>43556060.88</v>
      </c>
      <c r="R38" s="8">
        <v>4292590.75</v>
      </c>
      <c r="S38" s="8">
        <v>39263470.13</v>
      </c>
      <c r="T38" s="8">
        <v>32507683.65</v>
      </c>
      <c r="U38" s="8">
        <v>2518695.44</v>
      </c>
      <c r="V38" s="8">
        <v>29988988.21</v>
      </c>
      <c r="W38" s="9">
        <v>74.63</v>
      </c>
      <c r="X38" s="9">
        <v>58.67</v>
      </c>
      <c r="Y38" s="9">
        <v>76.37</v>
      </c>
      <c r="Z38" s="8">
        <v>5066404.75</v>
      </c>
      <c r="AA38" s="8">
        <v>6558329.43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23994728.47</v>
      </c>
      <c r="I39" s="8">
        <v>13000</v>
      </c>
      <c r="J39" s="8">
        <v>23981728.47</v>
      </c>
      <c r="K39" s="8">
        <v>19433899.75</v>
      </c>
      <c r="L39" s="8">
        <v>14700</v>
      </c>
      <c r="M39" s="8">
        <v>19419199.75</v>
      </c>
      <c r="N39" s="9">
        <v>80.99</v>
      </c>
      <c r="O39" s="9">
        <v>113.07</v>
      </c>
      <c r="P39" s="9">
        <v>80.97</v>
      </c>
      <c r="Q39" s="8">
        <v>28331536.93</v>
      </c>
      <c r="R39" s="8">
        <v>4695004.01</v>
      </c>
      <c r="S39" s="8">
        <v>23636532.92</v>
      </c>
      <c r="T39" s="8">
        <v>17482468.42</v>
      </c>
      <c r="U39" s="8">
        <v>991880.44</v>
      </c>
      <c r="V39" s="8">
        <v>16490587.98</v>
      </c>
      <c r="W39" s="9">
        <v>61.7</v>
      </c>
      <c r="X39" s="9">
        <v>21.12</v>
      </c>
      <c r="Y39" s="9">
        <v>69.76</v>
      </c>
      <c r="Z39" s="8">
        <v>345195.55</v>
      </c>
      <c r="AA39" s="8">
        <v>2928611.77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10666683.39</v>
      </c>
      <c r="I40" s="8">
        <v>183845</v>
      </c>
      <c r="J40" s="8">
        <v>10482838.39</v>
      </c>
      <c r="K40" s="8">
        <v>8116789.02</v>
      </c>
      <c r="L40" s="8">
        <v>62025</v>
      </c>
      <c r="M40" s="8">
        <v>8054764.02</v>
      </c>
      <c r="N40" s="9">
        <v>76.09</v>
      </c>
      <c r="O40" s="9">
        <v>33.73</v>
      </c>
      <c r="P40" s="9">
        <v>76.83</v>
      </c>
      <c r="Q40" s="8">
        <v>10419526.39</v>
      </c>
      <c r="R40" s="8">
        <v>994355</v>
      </c>
      <c r="S40" s="8">
        <v>9425171.39</v>
      </c>
      <c r="T40" s="8">
        <v>7981694.1</v>
      </c>
      <c r="U40" s="8">
        <v>368663.73</v>
      </c>
      <c r="V40" s="8">
        <v>7613030.37</v>
      </c>
      <c r="W40" s="9">
        <v>76.6</v>
      </c>
      <c r="X40" s="9">
        <v>37.07</v>
      </c>
      <c r="Y40" s="9">
        <v>80.77</v>
      </c>
      <c r="Z40" s="8">
        <v>1057667</v>
      </c>
      <c r="AA40" s="8">
        <v>441733.65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34979779.16</v>
      </c>
      <c r="I41" s="8">
        <v>1372815.93</v>
      </c>
      <c r="J41" s="8">
        <v>33606963.23</v>
      </c>
      <c r="K41" s="8">
        <v>27940781.76</v>
      </c>
      <c r="L41" s="8">
        <v>35840.93</v>
      </c>
      <c r="M41" s="8">
        <v>27904940.83</v>
      </c>
      <c r="N41" s="9">
        <v>79.87</v>
      </c>
      <c r="O41" s="9">
        <v>2.61</v>
      </c>
      <c r="P41" s="9">
        <v>83.03</v>
      </c>
      <c r="Q41" s="8">
        <v>37145438.01</v>
      </c>
      <c r="R41" s="8">
        <v>6335778.21</v>
      </c>
      <c r="S41" s="8">
        <v>30809659.8</v>
      </c>
      <c r="T41" s="8">
        <v>24767861.21</v>
      </c>
      <c r="U41" s="8">
        <v>3620100.71</v>
      </c>
      <c r="V41" s="8">
        <v>21147760.5</v>
      </c>
      <c r="W41" s="9">
        <v>66.67</v>
      </c>
      <c r="X41" s="9">
        <v>57.13</v>
      </c>
      <c r="Y41" s="9">
        <v>68.64</v>
      </c>
      <c r="Z41" s="8">
        <v>2797303.43</v>
      </c>
      <c r="AA41" s="8">
        <v>6757180.33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16499398.92</v>
      </c>
      <c r="I42" s="8">
        <v>953779.86</v>
      </c>
      <c r="J42" s="8">
        <v>15545619.06</v>
      </c>
      <c r="K42" s="8">
        <v>12783695.75</v>
      </c>
      <c r="L42" s="8">
        <v>141699.6</v>
      </c>
      <c r="M42" s="8">
        <v>12641996.15</v>
      </c>
      <c r="N42" s="9">
        <v>77.47</v>
      </c>
      <c r="O42" s="9">
        <v>14.85</v>
      </c>
      <c r="P42" s="9">
        <v>81.32</v>
      </c>
      <c r="Q42" s="8">
        <v>16716106.92</v>
      </c>
      <c r="R42" s="8">
        <v>1691801.62</v>
      </c>
      <c r="S42" s="8">
        <v>15024305.3</v>
      </c>
      <c r="T42" s="8">
        <v>11990799.04</v>
      </c>
      <c r="U42" s="8">
        <v>853440.15</v>
      </c>
      <c r="V42" s="8">
        <v>11137358.89</v>
      </c>
      <c r="W42" s="9">
        <v>71.73</v>
      </c>
      <c r="X42" s="9">
        <v>50.44</v>
      </c>
      <c r="Y42" s="9">
        <v>74.12</v>
      </c>
      <c r="Z42" s="8">
        <v>521313.76</v>
      </c>
      <c r="AA42" s="8">
        <v>1504637.26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17110977.9</v>
      </c>
      <c r="I43" s="8">
        <v>464984.33</v>
      </c>
      <c r="J43" s="8">
        <v>16645993.57</v>
      </c>
      <c r="K43" s="8">
        <v>12236549.34</v>
      </c>
      <c r="L43" s="8">
        <v>218602.33</v>
      </c>
      <c r="M43" s="8">
        <v>12017947.01</v>
      </c>
      <c r="N43" s="9">
        <v>71.51</v>
      </c>
      <c r="O43" s="9">
        <v>47.01</v>
      </c>
      <c r="P43" s="9">
        <v>72.19</v>
      </c>
      <c r="Q43" s="8">
        <v>17093013.26</v>
      </c>
      <c r="R43" s="8">
        <v>1026516.71</v>
      </c>
      <c r="S43" s="8">
        <v>16066496.55</v>
      </c>
      <c r="T43" s="8">
        <v>12832318.67</v>
      </c>
      <c r="U43" s="8">
        <v>422038.86</v>
      </c>
      <c r="V43" s="8">
        <v>12410279.81</v>
      </c>
      <c r="W43" s="9">
        <v>75.07</v>
      </c>
      <c r="X43" s="9">
        <v>41.11</v>
      </c>
      <c r="Y43" s="9">
        <v>77.24</v>
      </c>
      <c r="Z43" s="8">
        <v>579497.02</v>
      </c>
      <c r="AA43" s="8">
        <v>-392332.8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21746017.64</v>
      </c>
      <c r="I44" s="8">
        <v>4698224.24</v>
      </c>
      <c r="J44" s="8">
        <v>17047793.4</v>
      </c>
      <c r="K44" s="8">
        <v>15090217.38</v>
      </c>
      <c r="L44" s="8">
        <v>1991303.44</v>
      </c>
      <c r="M44" s="8">
        <v>13098913.94</v>
      </c>
      <c r="N44" s="9">
        <v>69.39</v>
      </c>
      <c r="O44" s="9">
        <v>42.38</v>
      </c>
      <c r="P44" s="9">
        <v>76.83</v>
      </c>
      <c r="Q44" s="8">
        <v>22123304.72</v>
      </c>
      <c r="R44" s="8">
        <v>5434280</v>
      </c>
      <c r="S44" s="8">
        <v>16689024.72</v>
      </c>
      <c r="T44" s="8">
        <v>13330720.45</v>
      </c>
      <c r="U44" s="8">
        <v>852150.24</v>
      </c>
      <c r="V44" s="8">
        <v>12478570.21</v>
      </c>
      <c r="W44" s="9">
        <v>60.25</v>
      </c>
      <c r="X44" s="9">
        <v>15.68</v>
      </c>
      <c r="Y44" s="9">
        <v>74.77</v>
      </c>
      <c r="Z44" s="8">
        <v>358768.68</v>
      </c>
      <c r="AA44" s="8">
        <v>620343.73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24906185.37</v>
      </c>
      <c r="I45" s="8">
        <v>1353000</v>
      </c>
      <c r="J45" s="8">
        <v>23553185.37</v>
      </c>
      <c r="K45" s="8">
        <v>18594601.86</v>
      </c>
      <c r="L45" s="8">
        <v>209636.31</v>
      </c>
      <c r="M45" s="8">
        <v>18384965.55</v>
      </c>
      <c r="N45" s="9">
        <v>74.65</v>
      </c>
      <c r="O45" s="9">
        <v>15.49</v>
      </c>
      <c r="P45" s="9">
        <v>78.05</v>
      </c>
      <c r="Q45" s="8">
        <v>24471052.23</v>
      </c>
      <c r="R45" s="8">
        <v>3096158</v>
      </c>
      <c r="S45" s="8">
        <v>21374894.23</v>
      </c>
      <c r="T45" s="8">
        <v>16349115.54</v>
      </c>
      <c r="U45" s="8">
        <v>1124563</v>
      </c>
      <c r="V45" s="8">
        <v>15224552.54</v>
      </c>
      <c r="W45" s="9">
        <v>66.81</v>
      </c>
      <c r="X45" s="9">
        <v>36.32</v>
      </c>
      <c r="Y45" s="9">
        <v>71.22</v>
      </c>
      <c r="Z45" s="8">
        <v>2178291.14</v>
      </c>
      <c r="AA45" s="8">
        <v>3160413.01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21520813.6</v>
      </c>
      <c r="I46" s="8">
        <v>1273795.99</v>
      </c>
      <c r="J46" s="8">
        <v>20247017.61</v>
      </c>
      <c r="K46" s="8">
        <v>16317426.15</v>
      </c>
      <c r="L46" s="8">
        <v>109905.99</v>
      </c>
      <c r="M46" s="8">
        <v>16207520.16</v>
      </c>
      <c r="N46" s="9">
        <v>75.82</v>
      </c>
      <c r="O46" s="9">
        <v>8.62</v>
      </c>
      <c r="P46" s="9">
        <v>80.04</v>
      </c>
      <c r="Q46" s="8">
        <v>21500813.6</v>
      </c>
      <c r="R46" s="8">
        <v>2291559.2</v>
      </c>
      <c r="S46" s="8">
        <v>19209254.4</v>
      </c>
      <c r="T46" s="8">
        <v>15289353.2</v>
      </c>
      <c r="U46" s="8">
        <v>452024.82</v>
      </c>
      <c r="V46" s="8">
        <v>14837328.38</v>
      </c>
      <c r="W46" s="9">
        <v>71.11</v>
      </c>
      <c r="X46" s="9">
        <v>19.72</v>
      </c>
      <c r="Y46" s="9">
        <v>77.24</v>
      </c>
      <c r="Z46" s="8">
        <v>1037763.21</v>
      </c>
      <c r="AA46" s="8">
        <v>1370191.78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7964851.98</v>
      </c>
      <c r="I47" s="8">
        <v>119862.64</v>
      </c>
      <c r="J47" s="8">
        <v>7844989.34</v>
      </c>
      <c r="K47" s="8">
        <v>6102350.28</v>
      </c>
      <c r="L47" s="8">
        <v>53289.55</v>
      </c>
      <c r="M47" s="8">
        <v>6049060.73</v>
      </c>
      <c r="N47" s="9">
        <v>76.61</v>
      </c>
      <c r="O47" s="9">
        <v>44.45</v>
      </c>
      <c r="P47" s="9">
        <v>77.1</v>
      </c>
      <c r="Q47" s="8">
        <v>7828282.91</v>
      </c>
      <c r="R47" s="8">
        <v>172732.93</v>
      </c>
      <c r="S47" s="8">
        <v>7655549.98</v>
      </c>
      <c r="T47" s="8">
        <v>5516364.57</v>
      </c>
      <c r="U47" s="8">
        <v>8266.61</v>
      </c>
      <c r="V47" s="8">
        <v>5508097.96</v>
      </c>
      <c r="W47" s="9">
        <v>70.46</v>
      </c>
      <c r="X47" s="9">
        <v>4.78</v>
      </c>
      <c r="Y47" s="9">
        <v>71.94</v>
      </c>
      <c r="Z47" s="8">
        <v>189439.36</v>
      </c>
      <c r="AA47" s="8">
        <v>540962.77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17250815.36</v>
      </c>
      <c r="I48" s="8">
        <v>1194981</v>
      </c>
      <c r="J48" s="8">
        <v>16055834.36</v>
      </c>
      <c r="K48" s="8">
        <v>12823888.58</v>
      </c>
      <c r="L48" s="8">
        <v>138740</v>
      </c>
      <c r="M48" s="8">
        <v>12685148.58</v>
      </c>
      <c r="N48" s="9">
        <v>74.33</v>
      </c>
      <c r="O48" s="9">
        <v>11.61</v>
      </c>
      <c r="P48" s="9">
        <v>79</v>
      </c>
      <c r="Q48" s="8">
        <v>17630815.36</v>
      </c>
      <c r="R48" s="8">
        <v>2863805</v>
      </c>
      <c r="S48" s="8">
        <v>14767010.36</v>
      </c>
      <c r="T48" s="8">
        <v>11485179.17</v>
      </c>
      <c r="U48" s="8">
        <v>715318.87</v>
      </c>
      <c r="V48" s="8">
        <v>10769860.3</v>
      </c>
      <c r="W48" s="9">
        <v>65.14</v>
      </c>
      <c r="X48" s="9">
        <v>24.97</v>
      </c>
      <c r="Y48" s="9">
        <v>72.93</v>
      </c>
      <c r="Z48" s="8">
        <v>1288824</v>
      </c>
      <c r="AA48" s="8">
        <v>1915288.28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21901190.26</v>
      </c>
      <c r="I49" s="8">
        <v>231075</v>
      </c>
      <c r="J49" s="8">
        <v>21670115.26</v>
      </c>
      <c r="K49" s="8">
        <v>17465265.14</v>
      </c>
      <c r="L49" s="8">
        <v>31075</v>
      </c>
      <c r="M49" s="8">
        <v>17434190.14</v>
      </c>
      <c r="N49" s="9">
        <v>79.74</v>
      </c>
      <c r="O49" s="9">
        <v>13.44</v>
      </c>
      <c r="P49" s="9">
        <v>80.45</v>
      </c>
      <c r="Q49" s="8">
        <v>21859591.26</v>
      </c>
      <c r="R49" s="8">
        <v>1834446.18</v>
      </c>
      <c r="S49" s="8">
        <v>20025145.08</v>
      </c>
      <c r="T49" s="8">
        <v>15339712.48</v>
      </c>
      <c r="U49" s="8">
        <v>571945.04</v>
      </c>
      <c r="V49" s="8">
        <v>14767767.44</v>
      </c>
      <c r="W49" s="9">
        <v>70.17</v>
      </c>
      <c r="X49" s="9">
        <v>31.17</v>
      </c>
      <c r="Y49" s="9">
        <v>73.74</v>
      </c>
      <c r="Z49" s="8">
        <v>1644970.18</v>
      </c>
      <c r="AA49" s="8">
        <v>2666422.7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16125163.23</v>
      </c>
      <c r="I50" s="8">
        <v>1450084</v>
      </c>
      <c r="J50" s="8">
        <v>14675079.23</v>
      </c>
      <c r="K50" s="8">
        <v>12140085.04</v>
      </c>
      <c r="L50" s="8">
        <v>353391.88</v>
      </c>
      <c r="M50" s="8">
        <v>11786693.16</v>
      </c>
      <c r="N50" s="9">
        <v>75.28</v>
      </c>
      <c r="O50" s="9">
        <v>24.37</v>
      </c>
      <c r="P50" s="9">
        <v>80.31</v>
      </c>
      <c r="Q50" s="8">
        <v>17117051.23</v>
      </c>
      <c r="R50" s="8">
        <v>2175610.73</v>
      </c>
      <c r="S50" s="8">
        <v>14941440.5</v>
      </c>
      <c r="T50" s="8">
        <v>11383153.97</v>
      </c>
      <c r="U50" s="8">
        <v>399465.47</v>
      </c>
      <c r="V50" s="8">
        <v>10983688.5</v>
      </c>
      <c r="W50" s="9">
        <v>66.5</v>
      </c>
      <c r="X50" s="9">
        <v>18.36</v>
      </c>
      <c r="Y50" s="9">
        <v>73.51</v>
      </c>
      <c r="Z50" s="8">
        <v>-266361.27</v>
      </c>
      <c r="AA50" s="8">
        <v>803004.66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22099898.19</v>
      </c>
      <c r="I51" s="8">
        <v>298300</v>
      </c>
      <c r="J51" s="8">
        <v>21801598.19</v>
      </c>
      <c r="K51" s="8">
        <v>17412509.16</v>
      </c>
      <c r="L51" s="8">
        <v>8300</v>
      </c>
      <c r="M51" s="8">
        <v>17404209.16</v>
      </c>
      <c r="N51" s="9">
        <v>78.78</v>
      </c>
      <c r="O51" s="9">
        <v>2.78</v>
      </c>
      <c r="P51" s="9">
        <v>79.82</v>
      </c>
      <c r="Q51" s="8">
        <v>22401128.19</v>
      </c>
      <c r="R51" s="8">
        <v>1219978</v>
      </c>
      <c r="S51" s="8">
        <v>21181150.19</v>
      </c>
      <c r="T51" s="8">
        <v>16147813.61</v>
      </c>
      <c r="U51" s="8">
        <v>670673.72</v>
      </c>
      <c r="V51" s="8">
        <v>15477139.89</v>
      </c>
      <c r="W51" s="9">
        <v>72.08</v>
      </c>
      <c r="X51" s="9">
        <v>54.97</v>
      </c>
      <c r="Y51" s="9">
        <v>73.07</v>
      </c>
      <c r="Z51" s="8">
        <v>620448</v>
      </c>
      <c r="AA51" s="8">
        <v>1927069.27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29738474.49</v>
      </c>
      <c r="I52" s="8">
        <v>179174.85</v>
      </c>
      <c r="J52" s="8">
        <v>29559299.64</v>
      </c>
      <c r="K52" s="8">
        <v>24481105.12</v>
      </c>
      <c r="L52" s="8">
        <v>142355.53</v>
      </c>
      <c r="M52" s="8">
        <v>24338749.59</v>
      </c>
      <c r="N52" s="9">
        <v>82.32</v>
      </c>
      <c r="O52" s="9">
        <v>79.45</v>
      </c>
      <c r="P52" s="9">
        <v>82.33</v>
      </c>
      <c r="Q52" s="8">
        <v>30978170.16</v>
      </c>
      <c r="R52" s="8">
        <v>3560300.55</v>
      </c>
      <c r="S52" s="8">
        <v>27417869.61</v>
      </c>
      <c r="T52" s="8">
        <v>22124916.36</v>
      </c>
      <c r="U52" s="8">
        <v>1654267.07</v>
      </c>
      <c r="V52" s="8">
        <v>20470649.29</v>
      </c>
      <c r="W52" s="9">
        <v>71.42</v>
      </c>
      <c r="X52" s="9">
        <v>46.46</v>
      </c>
      <c r="Y52" s="9">
        <v>74.66</v>
      </c>
      <c r="Z52" s="8">
        <v>2141430.03</v>
      </c>
      <c r="AA52" s="8">
        <v>3868100.3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36545452.12</v>
      </c>
      <c r="I53" s="8">
        <v>3472113</v>
      </c>
      <c r="J53" s="8">
        <v>33073339.12</v>
      </c>
      <c r="K53" s="8">
        <v>28483505.68</v>
      </c>
      <c r="L53" s="8">
        <v>940899.65</v>
      </c>
      <c r="M53" s="8">
        <v>27542606.03</v>
      </c>
      <c r="N53" s="9">
        <v>77.93</v>
      </c>
      <c r="O53" s="9">
        <v>27.09</v>
      </c>
      <c r="P53" s="9">
        <v>83.27</v>
      </c>
      <c r="Q53" s="8">
        <v>37659885.12</v>
      </c>
      <c r="R53" s="8">
        <v>7494151</v>
      </c>
      <c r="S53" s="8">
        <v>30165734.12</v>
      </c>
      <c r="T53" s="8">
        <v>25438878.74</v>
      </c>
      <c r="U53" s="8">
        <v>1828975.81</v>
      </c>
      <c r="V53" s="8">
        <v>23609902.93</v>
      </c>
      <c r="W53" s="9">
        <v>67.54</v>
      </c>
      <c r="X53" s="9">
        <v>24.4</v>
      </c>
      <c r="Y53" s="9">
        <v>78.26</v>
      </c>
      <c r="Z53" s="8">
        <v>2907605</v>
      </c>
      <c r="AA53" s="8">
        <v>3932703.1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21444963.26</v>
      </c>
      <c r="I54" s="8">
        <v>1235121</v>
      </c>
      <c r="J54" s="8">
        <v>20209842.26</v>
      </c>
      <c r="K54" s="8">
        <v>15473631.57</v>
      </c>
      <c r="L54" s="8">
        <v>1504.07</v>
      </c>
      <c r="M54" s="8">
        <v>15472127.5</v>
      </c>
      <c r="N54" s="9">
        <v>72.15</v>
      </c>
      <c r="O54" s="9">
        <v>0.12</v>
      </c>
      <c r="P54" s="9">
        <v>76.55</v>
      </c>
      <c r="Q54" s="8">
        <v>20937978.26</v>
      </c>
      <c r="R54" s="8">
        <v>2487222</v>
      </c>
      <c r="S54" s="8">
        <v>18450756.26</v>
      </c>
      <c r="T54" s="8">
        <v>14564144.51</v>
      </c>
      <c r="U54" s="8">
        <v>126362.01</v>
      </c>
      <c r="V54" s="8">
        <v>14437782.5</v>
      </c>
      <c r="W54" s="9">
        <v>69.55</v>
      </c>
      <c r="X54" s="9">
        <v>5.08</v>
      </c>
      <c r="Y54" s="9">
        <v>78.25</v>
      </c>
      <c r="Z54" s="8">
        <v>1759086</v>
      </c>
      <c r="AA54" s="8">
        <v>1034345</v>
      </c>
    </row>
    <row r="55" spans="1:2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13317129.76</v>
      </c>
      <c r="I55" s="8">
        <v>639904</v>
      </c>
      <c r="J55" s="8">
        <v>12677225.76</v>
      </c>
      <c r="K55" s="8">
        <v>9736046.33</v>
      </c>
      <c r="L55" s="8">
        <v>64786.76</v>
      </c>
      <c r="M55" s="8">
        <v>9671259.57</v>
      </c>
      <c r="N55" s="9">
        <v>73.1</v>
      </c>
      <c r="O55" s="9">
        <v>10.12</v>
      </c>
      <c r="P55" s="9">
        <v>76.28</v>
      </c>
      <c r="Q55" s="8">
        <v>14494824.76</v>
      </c>
      <c r="R55" s="8">
        <v>2478206</v>
      </c>
      <c r="S55" s="8">
        <v>12016618.76</v>
      </c>
      <c r="T55" s="8">
        <v>9123934.95</v>
      </c>
      <c r="U55" s="8">
        <v>531243.6</v>
      </c>
      <c r="V55" s="8">
        <v>8592691.35</v>
      </c>
      <c r="W55" s="9">
        <v>62.94</v>
      </c>
      <c r="X55" s="9">
        <v>21.43</v>
      </c>
      <c r="Y55" s="9">
        <v>71.5</v>
      </c>
      <c r="Z55" s="8">
        <v>660607</v>
      </c>
      <c r="AA55" s="8">
        <v>1078568.22</v>
      </c>
    </row>
    <row r="56" spans="1:2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10645697.7</v>
      </c>
      <c r="I56" s="8">
        <v>1057482.98</v>
      </c>
      <c r="J56" s="8">
        <v>9588214.72</v>
      </c>
      <c r="K56" s="8">
        <v>7993663.28</v>
      </c>
      <c r="L56" s="8">
        <v>386979.24</v>
      </c>
      <c r="M56" s="8">
        <v>7606684.04</v>
      </c>
      <c r="N56" s="9">
        <v>75.08</v>
      </c>
      <c r="O56" s="9">
        <v>36.59</v>
      </c>
      <c r="P56" s="9">
        <v>79.33</v>
      </c>
      <c r="Q56" s="8">
        <v>11140697.7</v>
      </c>
      <c r="R56" s="8">
        <v>1593462.02</v>
      </c>
      <c r="S56" s="8">
        <v>9547235.68</v>
      </c>
      <c r="T56" s="8">
        <v>7195211.48</v>
      </c>
      <c r="U56" s="8">
        <v>314411.09</v>
      </c>
      <c r="V56" s="8">
        <v>6880800.39</v>
      </c>
      <c r="W56" s="9">
        <v>64.58</v>
      </c>
      <c r="X56" s="9">
        <v>19.73</v>
      </c>
      <c r="Y56" s="9">
        <v>72.07</v>
      </c>
      <c r="Z56" s="8">
        <v>40979.04</v>
      </c>
      <c r="AA56" s="8">
        <v>725883.65</v>
      </c>
    </row>
    <row r="57" spans="1:2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25488565.66</v>
      </c>
      <c r="I57" s="8">
        <v>95991.46</v>
      </c>
      <c r="J57" s="8">
        <v>25392574.2</v>
      </c>
      <c r="K57" s="8">
        <v>19766803.56</v>
      </c>
      <c r="L57" s="8">
        <v>23991.46</v>
      </c>
      <c r="M57" s="8">
        <v>19742812.1</v>
      </c>
      <c r="N57" s="9">
        <v>77.55</v>
      </c>
      <c r="O57" s="9">
        <v>24.99</v>
      </c>
      <c r="P57" s="9">
        <v>77.75</v>
      </c>
      <c r="Q57" s="8">
        <v>24713565.66</v>
      </c>
      <c r="R57" s="8">
        <v>615301.22</v>
      </c>
      <c r="S57" s="8">
        <v>24098264.44</v>
      </c>
      <c r="T57" s="8">
        <v>17603732.65</v>
      </c>
      <c r="U57" s="8">
        <v>128839.63</v>
      </c>
      <c r="V57" s="8">
        <v>17474893.02</v>
      </c>
      <c r="W57" s="9">
        <v>71.23</v>
      </c>
      <c r="X57" s="9">
        <v>20.93</v>
      </c>
      <c r="Y57" s="9">
        <v>72.51</v>
      </c>
      <c r="Z57" s="8">
        <v>1294309.76</v>
      </c>
      <c r="AA57" s="8">
        <v>2267919.08</v>
      </c>
    </row>
    <row r="58" spans="1:2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13888294.24</v>
      </c>
      <c r="I58" s="8">
        <v>256187.24</v>
      </c>
      <c r="J58" s="8">
        <v>13632107</v>
      </c>
      <c r="K58" s="8">
        <v>10917366.37</v>
      </c>
      <c r="L58" s="8">
        <v>157887.24</v>
      </c>
      <c r="M58" s="8">
        <v>10759479.13</v>
      </c>
      <c r="N58" s="9">
        <v>78.6</v>
      </c>
      <c r="O58" s="9">
        <v>61.62</v>
      </c>
      <c r="P58" s="9">
        <v>78.92</v>
      </c>
      <c r="Q58" s="8">
        <v>13877023.88</v>
      </c>
      <c r="R58" s="8">
        <v>635848.34</v>
      </c>
      <c r="S58" s="8">
        <v>13241175.54</v>
      </c>
      <c r="T58" s="8">
        <v>9981459.61</v>
      </c>
      <c r="U58" s="8">
        <v>148462.3</v>
      </c>
      <c r="V58" s="8">
        <v>9832997.31</v>
      </c>
      <c r="W58" s="9">
        <v>71.92</v>
      </c>
      <c r="X58" s="9">
        <v>23.34</v>
      </c>
      <c r="Y58" s="9">
        <v>74.26</v>
      </c>
      <c r="Z58" s="8">
        <v>390931.46</v>
      </c>
      <c r="AA58" s="8">
        <v>926481.82</v>
      </c>
    </row>
    <row r="59" spans="1:2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10496567.9</v>
      </c>
      <c r="I59" s="8">
        <v>351163.69</v>
      </c>
      <c r="J59" s="8">
        <v>10145404.21</v>
      </c>
      <c r="K59" s="8">
        <v>8088335.15</v>
      </c>
      <c r="L59" s="8">
        <v>284207.69</v>
      </c>
      <c r="M59" s="8">
        <v>7804127.46</v>
      </c>
      <c r="N59" s="9">
        <v>77.05</v>
      </c>
      <c r="O59" s="9">
        <v>80.93</v>
      </c>
      <c r="P59" s="9">
        <v>76.92</v>
      </c>
      <c r="Q59" s="8">
        <v>9988155.84</v>
      </c>
      <c r="R59" s="8">
        <v>533583.82</v>
      </c>
      <c r="S59" s="8">
        <v>9454572.02</v>
      </c>
      <c r="T59" s="8">
        <v>7182813.06</v>
      </c>
      <c r="U59" s="8">
        <v>281171.06</v>
      </c>
      <c r="V59" s="8">
        <v>6901642</v>
      </c>
      <c r="W59" s="9">
        <v>71.91</v>
      </c>
      <c r="X59" s="9">
        <v>52.69</v>
      </c>
      <c r="Y59" s="9">
        <v>72.99</v>
      </c>
      <c r="Z59" s="8">
        <v>690832.19</v>
      </c>
      <c r="AA59" s="8">
        <v>902485.46</v>
      </c>
    </row>
    <row r="60" spans="1:2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14483874.78</v>
      </c>
      <c r="I60" s="8">
        <v>106464.56</v>
      </c>
      <c r="J60" s="8">
        <v>14377410.22</v>
      </c>
      <c r="K60" s="8">
        <v>11647422.21</v>
      </c>
      <c r="L60" s="8">
        <v>19985.94</v>
      </c>
      <c r="M60" s="8">
        <v>11627436.27</v>
      </c>
      <c r="N60" s="9">
        <v>80.41</v>
      </c>
      <c r="O60" s="9">
        <v>18.77</v>
      </c>
      <c r="P60" s="9">
        <v>80.87</v>
      </c>
      <c r="Q60" s="8">
        <v>15055448.32</v>
      </c>
      <c r="R60" s="8">
        <v>2266069.16</v>
      </c>
      <c r="S60" s="8">
        <v>12789379.16</v>
      </c>
      <c r="T60" s="8">
        <v>9529891.12</v>
      </c>
      <c r="U60" s="8">
        <v>202800.6</v>
      </c>
      <c r="V60" s="8">
        <v>9327090.52</v>
      </c>
      <c r="W60" s="9">
        <v>63.29</v>
      </c>
      <c r="X60" s="9">
        <v>8.94</v>
      </c>
      <c r="Y60" s="9">
        <v>72.92</v>
      </c>
      <c r="Z60" s="8">
        <v>1588031.06</v>
      </c>
      <c r="AA60" s="8">
        <v>2300345.75</v>
      </c>
    </row>
    <row r="61" spans="1:2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18911884.15</v>
      </c>
      <c r="I61" s="8">
        <v>923302.67</v>
      </c>
      <c r="J61" s="8">
        <v>17988581.48</v>
      </c>
      <c r="K61" s="8">
        <v>15250721.59</v>
      </c>
      <c r="L61" s="8">
        <v>771099.92</v>
      </c>
      <c r="M61" s="8">
        <v>14479621.67</v>
      </c>
      <c r="N61" s="9">
        <v>80.64</v>
      </c>
      <c r="O61" s="9">
        <v>83.51</v>
      </c>
      <c r="P61" s="9">
        <v>80.49</v>
      </c>
      <c r="Q61" s="8">
        <v>18409884.15</v>
      </c>
      <c r="R61" s="8">
        <v>1773190.2</v>
      </c>
      <c r="S61" s="8">
        <v>16636693.95</v>
      </c>
      <c r="T61" s="8">
        <v>12956008.33</v>
      </c>
      <c r="U61" s="8">
        <v>360332.3</v>
      </c>
      <c r="V61" s="8">
        <v>12595676.03</v>
      </c>
      <c r="W61" s="9">
        <v>70.37</v>
      </c>
      <c r="X61" s="9">
        <v>20.32</v>
      </c>
      <c r="Y61" s="9">
        <v>75.71</v>
      </c>
      <c r="Z61" s="8">
        <v>1351887.53</v>
      </c>
      <c r="AA61" s="8">
        <v>1883945.64</v>
      </c>
    </row>
    <row r="62" spans="1:2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35482360.47</v>
      </c>
      <c r="I62" s="8">
        <v>2180708</v>
      </c>
      <c r="J62" s="8">
        <v>33301652.47</v>
      </c>
      <c r="K62" s="8">
        <v>27968841.54</v>
      </c>
      <c r="L62" s="8">
        <v>1512913.58</v>
      </c>
      <c r="M62" s="8">
        <v>26455927.96</v>
      </c>
      <c r="N62" s="9">
        <v>78.82</v>
      </c>
      <c r="O62" s="9">
        <v>69.37</v>
      </c>
      <c r="P62" s="9">
        <v>79.44</v>
      </c>
      <c r="Q62" s="8">
        <v>35869492.47</v>
      </c>
      <c r="R62" s="8">
        <v>2996055</v>
      </c>
      <c r="S62" s="8">
        <v>32873437.47</v>
      </c>
      <c r="T62" s="8">
        <v>25261120.2</v>
      </c>
      <c r="U62" s="8">
        <v>1563855.1</v>
      </c>
      <c r="V62" s="8">
        <v>23697265.1</v>
      </c>
      <c r="W62" s="9">
        <v>70.42</v>
      </c>
      <c r="X62" s="9">
        <v>52.19</v>
      </c>
      <c r="Y62" s="9">
        <v>72.08</v>
      </c>
      <c r="Z62" s="8">
        <v>428215</v>
      </c>
      <c r="AA62" s="8">
        <v>2758662.86</v>
      </c>
    </row>
    <row r="63" spans="1:2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29968492.76</v>
      </c>
      <c r="I63" s="8">
        <v>4072154.02</v>
      </c>
      <c r="J63" s="8">
        <v>25896338.74</v>
      </c>
      <c r="K63" s="8">
        <v>24511880.71</v>
      </c>
      <c r="L63" s="8">
        <v>3734315.42</v>
      </c>
      <c r="M63" s="8">
        <v>20777565.29</v>
      </c>
      <c r="N63" s="9">
        <v>81.79</v>
      </c>
      <c r="O63" s="9">
        <v>91.7</v>
      </c>
      <c r="P63" s="9">
        <v>80.23</v>
      </c>
      <c r="Q63" s="8">
        <v>29458492.76</v>
      </c>
      <c r="R63" s="8">
        <v>4988196.91</v>
      </c>
      <c r="S63" s="8">
        <v>24470295.85</v>
      </c>
      <c r="T63" s="8">
        <v>20163418.96</v>
      </c>
      <c r="U63" s="8">
        <v>1934091.5</v>
      </c>
      <c r="V63" s="8">
        <v>18229327.46</v>
      </c>
      <c r="W63" s="9">
        <v>68.44</v>
      </c>
      <c r="X63" s="9">
        <v>38.77</v>
      </c>
      <c r="Y63" s="9">
        <v>74.49</v>
      </c>
      <c r="Z63" s="8">
        <v>1426042.89</v>
      </c>
      <c r="AA63" s="8">
        <v>2548237.83</v>
      </c>
    </row>
    <row r="64" spans="1:2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25422991.46</v>
      </c>
      <c r="I64" s="8">
        <v>230841.78</v>
      </c>
      <c r="J64" s="8">
        <v>25192149.68</v>
      </c>
      <c r="K64" s="8">
        <v>20147152.41</v>
      </c>
      <c r="L64" s="8">
        <v>69622.65</v>
      </c>
      <c r="M64" s="8">
        <v>20077529.76</v>
      </c>
      <c r="N64" s="9">
        <v>79.24</v>
      </c>
      <c r="O64" s="9">
        <v>30.16</v>
      </c>
      <c r="P64" s="9">
        <v>79.69</v>
      </c>
      <c r="Q64" s="8">
        <v>27389004.71</v>
      </c>
      <c r="R64" s="8">
        <v>3664037.33</v>
      </c>
      <c r="S64" s="8">
        <v>23724967.38</v>
      </c>
      <c r="T64" s="8">
        <v>19533184.17</v>
      </c>
      <c r="U64" s="8">
        <v>1538010.02</v>
      </c>
      <c r="V64" s="8">
        <v>17995174.15</v>
      </c>
      <c r="W64" s="9">
        <v>71.31</v>
      </c>
      <c r="X64" s="9">
        <v>41.97</v>
      </c>
      <c r="Y64" s="9">
        <v>75.84</v>
      </c>
      <c r="Z64" s="8">
        <v>1467182.3</v>
      </c>
      <c r="AA64" s="8">
        <v>2082355.61</v>
      </c>
    </row>
    <row r="65" spans="1:2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14017683.96</v>
      </c>
      <c r="I65" s="8">
        <v>897220.9</v>
      </c>
      <c r="J65" s="8">
        <v>13120463.06</v>
      </c>
      <c r="K65" s="8">
        <v>10535049.36</v>
      </c>
      <c r="L65" s="8">
        <v>46825.35</v>
      </c>
      <c r="M65" s="8">
        <v>10488224.01</v>
      </c>
      <c r="N65" s="9">
        <v>75.15</v>
      </c>
      <c r="O65" s="9">
        <v>5.21</v>
      </c>
      <c r="P65" s="9">
        <v>79.93</v>
      </c>
      <c r="Q65" s="8">
        <v>13448637.96</v>
      </c>
      <c r="R65" s="8">
        <v>805940</v>
      </c>
      <c r="S65" s="8">
        <v>12642697.96</v>
      </c>
      <c r="T65" s="8">
        <v>10144264.34</v>
      </c>
      <c r="U65" s="8">
        <v>231154.8</v>
      </c>
      <c r="V65" s="8">
        <v>9913109.54</v>
      </c>
      <c r="W65" s="9">
        <v>75.42</v>
      </c>
      <c r="X65" s="9">
        <v>28.68</v>
      </c>
      <c r="Y65" s="9">
        <v>78.4</v>
      </c>
      <c r="Z65" s="8">
        <v>477765.1</v>
      </c>
      <c r="AA65" s="8">
        <v>575114.47</v>
      </c>
    </row>
    <row r="66" spans="1:2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15452771.37</v>
      </c>
      <c r="I66" s="8">
        <v>1735145.13</v>
      </c>
      <c r="J66" s="8">
        <v>13717626.24</v>
      </c>
      <c r="K66" s="8">
        <v>13571483.78</v>
      </c>
      <c r="L66" s="8">
        <v>1678691.97</v>
      </c>
      <c r="M66" s="8">
        <v>11892791.81</v>
      </c>
      <c r="N66" s="9">
        <v>87.82</v>
      </c>
      <c r="O66" s="9">
        <v>96.74</v>
      </c>
      <c r="P66" s="9">
        <v>86.69</v>
      </c>
      <c r="Q66" s="8">
        <v>14530354.37</v>
      </c>
      <c r="R66" s="8">
        <v>1494283.89</v>
      </c>
      <c r="S66" s="8">
        <v>13036070.48</v>
      </c>
      <c r="T66" s="8">
        <v>10137557.12</v>
      </c>
      <c r="U66" s="8">
        <v>410814.16</v>
      </c>
      <c r="V66" s="8">
        <v>9726742.96</v>
      </c>
      <c r="W66" s="9">
        <v>69.76</v>
      </c>
      <c r="X66" s="9">
        <v>27.49</v>
      </c>
      <c r="Y66" s="9">
        <v>74.61</v>
      </c>
      <c r="Z66" s="8">
        <v>681555.76</v>
      </c>
      <c r="AA66" s="8">
        <v>2166048.85</v>
      </c>
    </row>
    <row r="67" spans="1:2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30437119.06</v>
      </c>
      <c r="I67" s="8">
        <v>10970917.7</v>
      </c>
      <c r="J67" s="8">
        <v>19466201.36</v>
      </c>
      <c r="K67" s="8">
        <v>16448330.12</v>
      </c>
      <c r="L67" s="8">
        <v>1775324.67</v>
      </c>
      <c r="M67" s="8">
        <v>14673005.45</v>
      </c>
      <c r="N67" s="9">
        <v>54.04</v>
      </c>
      <c r="O67" s="9">
        <v>16.18</v>
      </c>
      <c r="P67" s="9">
        <v>75.37</v>
      </c>
      <c r="Q67" s="8">
        <v>35885353.87</v>
      </c>
      <c r="R67" s="8">
        <v>18369676.68</v>
      </c>
      <c r="S67" s="8">
        <v>17515677.19</v>
      </c>
      <c r="T67" s="8">
        <v>14699961.29</v>
      </c>
      <c r="U67" s="8">
        <v>3010785.65</v>
      </c>
      <c r="V67" s="8">
        <v>11689175.64</v>
      </c>
      <c r="W67" s="9">
        <v>40.96</v>
      </c>
      <c r="X67" s="9">
        <v>16.38</v>
      </c>
      <c r="Y67" s="9">
        <v>66.73</v>
      </c>
      <c r="Z67" s="8">
        <v>1950524.17</v>
      </c>
      <c r="AA67" s="8">
        <v>2983829.81</v>
      </c>
    </row>
    <row r="68" spans="1:2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12572741.93</v>
      </c>
      <c r="I68" s="8">
        <v>143519.66</v>
      </c>
      <c r="J68" s="8">
        <v>12429222.27</v>
      </c>
      <c r="K68" s="8">
        <v>9816255.58</v>
      </c>
      <c r="L68" s="8">
        <v>162214.66</v>
      </c>
      <c r="M68" s="8">
        <v>9654040.92</v>
      </c>
      <c r="N68" s="9">
        <v>78.07</v>
      </c>
      <c r="O68" s="9">
        <v>113.02</v>
      </c>
      <c r="P68" s="9">
        <v>77.67</v>
      </c>
      <c r="Q68" s="8">
        <v>12617909.09</v>
      </c>
      <c r="R68" s="8">
        <v>950688</v>
      </c>
      <c r="S68" s="8">
        <v>11667221.09</v>
      </c>
      <c r="T68" s="8">
        <v>8460553.23</v>
      </c>
      <c r="U68" s="8">
        <v>79056.77</v>
      </c>
      <c r="V68" s="8">
        <v>8381496.46</v>
      </c>
      <c r="W68" s="9">
        <v>67.05</v>
      </c>
      <c r="X68" s="9">
        <v>8.31</v>
      </c>
      <c r="Y68" s="9">
        <v>71.83</v>
      </c>
      <c r="Z68" s="8">
        <v>762001.18</v>
      </c>
      <c r="AA68" s="8">
        <v>1272544.46</v>
      </c>
    </row>
    <row r="69" spans="1:2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49275406.47</v>
      </c>
      <c r="I69" s="8">
        <v>5179750.47</v>
      </c>
      <c r="J69" s="8">
        <v>44095656</v>
      </c>
      <c r="K69" s="8">
        <v>35714175.04</v>
      </c>
      <c r="L69" s="8">
        <v>1278699.22</v>
      </c>
      <c r="M69" s="8">
        <v>34435475.82</v>
      </c>
      <c r="N69" s="9">
        <v>72.47</v>
      </c>
      <c r="O69" s="9">
        <v>24.68</v>
      </c>
      <c r="P69" s="9">
        <v>78.09</v>
      </c>
      <c r="Q69" s="8">
        <v>54716675.87</v>
      </c>
      <c r="R69" s="8">
        <v>14408241.01</v>
      </c>
      <c r="S69" s="8">
        <v>40308434.86</v>
      </c>
      <c r="T69" s="8">
        <v>31290930.65</v>
      </c>
      <c r="U69" s="8">
        <v>2594044.17</v>
      </c>
      <c r="V69" s="8">
        <v>28696886.48</v>
      </c>
      <c r="W69" s="9">
        <v>57.18</v>
      </c>
      <c r="X69" s="9">
        <v>18</v>
      </c>
      <c r="Y69" s="9">
        <v>71.19</v>
      </c>
      <c r="Z69" s="8">
        <v>3787221.14</v>
      </c>
      <c r="AA69" s="8">
        <v>5738589.34</v>
      </c>
    </row>
    <row r="70" spans="1:2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11043740.89</v>
      </c>
      <c r="I70" s="8">
        <v>1756942.89</v>
      </c>
      <c r="J70" s="8">
        <v>9286798</v>
      </c>
      <c r="K70" s="8">
        <v>9150608.21</v>
      </c>
      <c r="L70" s="8">
        <v>1756942.69</v>
      </c>
      <c r="M70" s="8">
        <v>7393665.52</v>
      </c>
      <c r="N70" s="9">
        <v>82.85</v>
      </c>
      <c r="O70" s="9">
        <v>99.99</v>
      </c>
      <c r="P70" s="9">
        <v>79.61</v>
      </c>
      <c r="Q70" s="8">
        <v>11101740.89</v>
      </c>
      <c r="R70" s="8">
        <v>2380307.75</v>
      </c>
      <c r="S70" s="8">
        <v>8721433.14</v>
      </c>
      <c r="T70" s="8">
        <v>8298033.93</v>
      </c>
      <c r="U70" s="8">
        <v>1950698.97</v>
      </c>
      <c r="V70" s="8">
        <v>6347334.96</v>
      </c>
      <c r="W70" s="9">
        <v>74.74</v>
      </c>
      <c r="X70" s="9">
        <v>81.95</v>
      </c>
      <c r="Y70" s="9">
        <v>72.77</v>
      </c>
      <c r="Z70" s="8">
        <v>565364.86</v>
      </c>
      <c r="AA70" s="8">
        <v>1046330.56</v>
      </c>
    </row>
    <row r="71" spans="1:2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23963679.03</v>
      </c>
      <c r="I71" s="8">
        <v>85109.78</v>
      </c>
      <c r="J71" s="8">
        <v>23878569.25</v>
      </c>
      <c r="K71" s="8">
        <v>19108041.6</v>
      </c>
      <c r="L71" s="8">
        <v>133258.44</v>
      </c>
      <c r="M71" s="8">
        <v>18974783.16</v>
      </c>
      <c r="N71" s="9">
        <v>79.73</v>
      </c>
      <c r="O71" s="9">
        <v>156.57</v>
      </c>
      <c r="P71" s="9">
        <v>79.46</v>
      </c>
      <c r="Q71" s="8">
        <v>24757679.03</v>
      </c>
      <c r="R71" s="8">
        <v>2008197.74</v>
      </c>
      <c r="S71" s="8">
        <v>22749481.29</v>
      </c>
      <c r="T71" s="8">
        <v>16723697.14</v>
      </c>
      <c r="U71" s="8">
        <v>265003.79</v>
      </c>
      <c r="V71" s="8">
        <v>16458693.35</v>
      </c>
      <c r="W71" s="9">
        <v>67.54</v>
      </c>
      <c r="X71" s="9">
        <v>13.19</v>
      </c>
      <c r="Y71" s="9">
        <v>72.34</v>
      </c>
      <c r="Z71" s="8">
        <v>1129087.96</v>
      </c>
      <c r="AA71" s="8">
        <v>2516089.81</v>
      </c>
    </row>
    <row r="72" spans="1:2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14852336.48</v>
      </c>
      <c r="I72" s="8">
        <v>123881.83</v>
      </c>
      <c r="J72" s="8">
        <v>14728454.65</v>
      </c>
      <c r="K72" s="8">
        <v>11364271.71</v>
      </c>
      <c r="L72" s="8">
        <v>55554.08</v>
      </c>
      <c r="M72" s="8">
        <v>11308717.63</v>
      </c>
      <c r="N72" s="9">
        <v>76.51</v>
      </c>
      <c r="O72" s="9">
        <v>44.84</v>
      </c>
      <c r="P72" s="9">
        <v>76.78</v>
      </c>
      <c r="Q72" s="8">
        <v>14577246.47</v>
      </c>
      <c r="R72" s="8">
        <v>1116083.16</v>
      </c>
      <c r="S72" s="8">
        <v>13461163.31</v>
      </c>
      <c r="T72" s="8">
        <v>10379227.23</v>
      </c>
      <c r="U72" s="8">
        <v>497372.42</v>
      </c>
      <c r="V72" s="8">
        <v>9881854.81</v>
      </c>
      <c r="W72" s="9">
        <v>71.2</v>
      </c>
      <c r="X72" s="9">
        <v>44.56</v>
      </c>
      <c r="Y72" s="9">
        <v>73.41</v>
      </c>
      <c r="Z72" s="8">
        <v>1267291.34</v>
      </c>
      <c r="AA72" s="8">
        <v>1426862.82</v>
      </c>
    </row>
    <row r="73" spans="1:2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21559707.43</v>
      </c>
      <c r="I73" s="8">
        <v>413924</v>
      </c>
      <c r="J73" s="8">
        <v>21145783.43</v>
      </c>
      <c r="K73" s="8">
        <v>17658325.43</v>
      </c>
      <c r="L73" s="8">
        <v>414210.35</v>
      </c>
      <c r="M73" s="8">
        <v>17244115.08</v>
      </c>
      <c r="N73" s="9">
        <v>81.9</v>
      </c>
      <c r="O73" s="9">
        <v>100.06</v>
      </c>
      <c r="P73" s="9">
        <v>81.54</v>
      </c>
      <c r="Q73" s="8">
        <v>22416331.43</v>
      </c>
      <c r="R73" s="8">
        <v>1761914</v>
      </c>
      <c r="S73" s="8">
        <v>20654417.43</v>
      </c>
      <c r="T73" s="8">
        <v>15574107.19</v>
      </c>
      <c r="U73" s="8">
        <v>392153.16</v>
      </c>
      <c r="V73" s="8">
        <v>15181954.03</v>
      </c>
      <c r="W73" s="9">
        <v>69.47</v>
      </c>
      <c r="X73" s="9">
        <v>22.25</v>
      </c>
      <c r="Y73" s="9">
        <v>73.5</v>
      </c>
      <c r="Z73" s="8">
        <v>491366</v>
      </c>
      <c r="AA73" s="8">
        <v>2062161.05</v>
      </c>
    </row>
    <row r="74" spans="1:2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25927958.93</v>
      </c>
      <c r="I74" s="8">
        <v>5833412.3</v>
      </c>
      <c r="J74" s="8">
        <v>20094546.63</v>
      </c>
      <c r="K74" s="8">
        <v>15873922.34</v>
      </c>
      <c r="L74" s="8">
        <v>147840.13</v>
      </c>
      <c r="M74" s="8">
        <v>15726082.21</v>
      </c>
      <c r="N74" s="9">
        <v>61.22</v>
      </c>
      <c r="O74" s="9">
        <v>2.53</v>
      </c>
      <c r="P74" s="9">
        <v>78.26</v>
      </c>
      <c r="Q74" s="8">
        <v>28148226.37</v>
      </c>
      <c r="R74" s="8">
        <v>8476204.76</v>
      </c>
      <c r="S74" s="8">
        <v>19672021.61</v>
      </c>
      <c r="T74" s="8">
        <v>14887969.78</v>
      </c>
      <c r="U74" s="8">
        <v>741141.27</v>
      </c>
      <c r="V74" s="8">
        <v>14146828.51</v>
      </c>
      <c r="W74" s="9">
        <v>52.89</v>
      </c>
      <c r="X74" s="9">
        <v>8.74</v>
      </c>
      <c r="Y74" s="9">
        <v>71.91</v>
      </c>
      <c r="Z74" s="8">
        <v>422525.02</v>
      </c>
      <c r="AA74" s="8">
        <v>1579253.7</v>
      </c>
    </row>
    <row r="75" spans="1:2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30581111.67</v>
      </c>
      <c r="I75" s="8">
        <v>1127835.35</v>
      </c>
      <c r="J75" s="8">
        <v>29453276.32</v>
      </c>
      <c r="K75" s="8">
        <v>24570345.69</v>
      </c>
      <c r="L75" s="8">
        <v>917800.04</v>
      </c>
      <c r="M75" s="8">
        <v>23652545.65</v>
      </c>
      <c r="N75" s="9">
        <v>80.34</v>
      </c>
      <c r="O75" s="9">
        <v>81.37</v>
      </c>
      <c r="P75" s="9">
        <v>80.3</v>
      </c>
      <c r="Q75" s="8">
        <v>32628075.26</v>
      </c>
      <c r="R75" s="8">
        <v>4620406.24</v>
      </c>
      <c r="S75" s="8">
        <v>28007669.02</v>
      </c>
      <c r="T75" s="8">
        <v>24160547.88</v>
      </c>
      <c r="U75" s="8">
        <v>3395776.5</v>
      </c>
      <c r="V75" s="8">
        <v>20764771.38</v>
      </c>
      <c r="W75" s="9">
        <v>74.04</v>
      </c>
      <c r="X75" s="9">
        <v>73.49</v>
      </c>
      <c r="Y75" s="9">
        <v>74.13</v>
      </c>
      <c r="Z75" s="8">
        <v>1445607.3</v>
      </c>
      <c r="AA75" s="8">
        <v>2887774.27</v>
      </c>
    </row>
    <row r="76" spans="1:2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26614749.95</v>
      </c>
      <c r="I76" s="8">
        <v>199972.91</v>
      </c>
      <c r="J76" s="8">
        <v>26414777.04</v>
      </c>
      <c r="K76" s="8">
        <v>21400891.31</v>
      </c>
      <c r="L76" s="8">
        <v>48224.94</v>
      </c>
      <c r="M76" s="8">
        <v>21352666.37</v>
      </c>
      <c r="N76" s="9">
        <v>80.4</v>
      </c>
      <c r="O76" s="9">
        <v>24.11</v>
      </c>
      <c r="P76" s="9">
        <v>80.83</v>
      </c>
      <c r="Q76" s="8">
        <v>27992713.95</v>
      </c>
      <c r="R76" s="8">
        <v>3347161</v>
      </c>
      <c r="S76" s="8">
        <v>24645552.95</v>
      </c>
      <c r="T76" s="8">
        <v>18704371.84</v>
      </c>
      <c r="U76" s="8">
        <v>1034180.1</v>
      </c>
      <c r="V76" s="8">
        <v>17670191.74</v>
      </c>
      <c r="W76" s="9">
        <v>66.81</v>
      </c>
      <c r="X76" s="9">
        <v>30.89</v>
      </c>
      <c r="Y76" s="9">
        <v>71.69</v>
      </c>
      <c r="Z76" s="8">
        <v>1769224.09</v>
      </c>
      <c r="AA76" s="8">
        <v>3682474.63</v>
      </c>
    </row>
    <row r="77" spans="1:2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13274483.53</v>
      </c>
      <c r="I77" s="8">
        <v>373955.54</v>
      </c>
      <c r="J77" s="8">
        <v>12900527.99</v>
      </c>
      <c r="K77" s="8">
        <v>9980949.44</v>
      </c>
      <c r="L77" s="8">
        <v>132938.77</v>
      </c>
      <c r="M77" s="8">
        <v>9848010.67</v>
      </c>
      <c r="N77" s="9">
        <v>75.18</v>
      </c>
      <c r="O77" s="9">
        <v>35.54</v>
      </c>
      <c r="P77" s="9">
        <v>76.33</v>
      </c>
      <c r="Q77" s="8">
        <v>13114483.53</v>
      </c>
      <c r="R77" s="8">
        <v>650915.72</v>
      </c>
      <c r="S77" s="8">
        <v>12463567.81</v>
      </c>
      <c r="T77" s="8">
        <v>9438888.2</v>
      </c>
      <c r="U77" s="8">
        <v>176222.25</v>
      </c>
      <c r="V77" s="8">
        <v>9262665.95</v>
      </c>
      <c r="W77" s="9">
        <v>71.97</v>
      </c>
      <c r="X77" s="9">
        <v>27.07</v>
      </c>
      <c r="Y77" s="9">
        <v>74.31</v>
      </c>
      <c r="Z77" s="8">
        <v>436960.18</v>
      </c>
      <c r="AA77" s="8">
        <v>585344.72</v>
      </c>
    </row>
    <row r="78" spans="1:2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15738582.69</v>
      </c>
      <c r="I78" s="8">
        <v>248535.21</v>
      </c>
      <c r="J78" s="8">
        <v>15490047.48</v>
      </c>
      <c r="K78" s="8">
        <v>12536477.26</v>
      </c>
      <c r="L78" s="8">
        <v>163502.2</v>
      </c>
      <c r="M78" s="8">
        <v>12372975.06</v>
      </c>
      <c r="N78" s="9">
        <v>79.65</v>
      </c>
      <c r="O78" s="9">
        <v>65.78</v>
      </c>
      <c r="P78" s="9">
        <v>79.87</v>
      </c>
      <c r="Q78" s="8">
        <v>15387508.65</v>
      </c>
      <c r="R78" s="8">
        <v>437350.41</v>
      </c>
      <c r="S78" s="8">
        <v>14950158.24</v>
      </c>
      <c r="T78" s="8">
        <v>11845134.48</v>
      </c>
      <c r="U78" s="8">
        <v>188920.34</v>
      </c>
      <c r="V78" s="8">
        <v>11656214.14</v>
      </c>
      <c r="W78" s="9">
        <v>76.97</v>
      </c>
      <c r="X78" s="9">
        <v>43.19</v>
      </c>
      <c r="Y78" s="9">
        <v>77.96</v>
      </c>
      <c r="Z78" s="8">
        <v>539889.24</v>
      </c>
      <c r="AA78" s="8">
        <v>716760.92</v>
      </c>
    </row>
    <row r="79" spans="1:2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18203900.52</v>
      </c>
      <c r="I79" s="8">
        <v>1678301</v>
      </c>
      <c r="J79" s="8">
        <v>16525599.52</v>
      </c>
      <c r="K79" s="8">
        <v>12204973.75</v>
      </c>
      <c r="L79" s="8">
        <v>5776.8</v>
      </c>
      <c r="M79" s="8">
        <v>12199196.95</v>
      </c>
      <c r="N79" s="9">
        <v>67.04</v>
      </c>
      <c r="O79" s="9">
        <v>0.34</v>
      </c>
      <c r="P79" s="9">
        <v>73.81</v>
      </c>
      <c r="Q79" s="8">
        <v>18124070.52</v>
      </c>
      <c r="R79" s="8">
        <v>1935500</v>
      </c>
      <c r="S79" s="8">
        <v>16188570.52</v>
      </c>
      <c r="T79" s="8">
        <v>11194359.22</v>
      </c>
      <c r="U79" s="8">
        <v>105336.97</v>
      </c>
      <c r="V79" s="8">
        <v>11089022.25</v>
      </c>
      <c r="W79" s="9">
        <v>61.76</v>
      </c>
      <c r="X79" s="9">
        <v>5.44</v>
      </c>
      <c r="Y79" s="9">
        <v>68.49</v>
      </c>
      <c r="Z79" s="8">
        <v>337029</v>
      </c>
      <c r="AA79" s="8">
        <v>1110174.7</v>
      </c>
    </row>
    <row r="80" spans="1:2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43423084.5</v>
      </c>
      <c r="I80" s="8">
        <v>2633023.31</v>
      </c>
      <c r="J80" s="8">
        <v>40790061.19</v>
      </c>
      <c r="K80" s="8">
        <v>35431166.87</v>
      </c>
      <c r="L80" s="8">
        <v>2311923.31</v>
      </c>
      <c r="M80" s="8">
        <v>33119243.56</v>
      </c>
      <c r="N80" s="9">
        <v>81.59</v>
      </c>
      <c r="O80" s="9">
        <v>87.8</v>
      </c>
      <c r="P80" s="9">
        <v>81.19</v>
      </c>
      <c r="Q80" s="8">
        <v>46884035.44</v>
      </c>
      <c r="R80" s="8">
        <v>10231433.77</v>
      </c>
      <c r="S80" s="8">
        <v>36652601.67</v>
      </c>
      <c r="T80" s="8">
        <v>29315331.97</v>
      </c>
      <c r="U80" s="8">
        <v>1893997.81</v>
      </c>
      <c r="V80" s="8">
        <v>27421334.16</v>
      </c>
      <c r="W80" s="9">
        <v>62.52</v>
      </c>
      <c r="X80" s="9">
        <v>18.51</v>
      </c>
      <c r="Y80" s="9">
        <v>74.81</v>
      </c>
      <c r="Z80" s="8">
        <v>4137459.52</v>
      </c>
      <c r="AA80" s="8">
        <v>5697909.4</v>
      </c>
    </row>
    <row r="81" spans="1:2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15915856.93</v>
      </c>
      <c r="I81" s="8">
        <v>832656.52</v>
      </c>
      <c r="J81" s="8">
        <v>15083200.41</v>
      </c>
      <c r="K81" s="8">
        <v>12680605.53</v>
      </c>
      <c r="L81" s="8">
        <v>712044.53</v>
      </c>
      <c r="M81" s="8">
        <v>11968561</v>
      </c>
      <c r="N81" s="9">
        <v>79.67</v>
      </c>
      <c r="O81" s="9">
        <v>85.51</v>
      </c>
      <c r="P81" s="9">
        <v>79.35</v>
      </c>
      <c r="Q81" s="8">
        <v>15945856.93</v>
      </c>
      <c r="R81" s="8">
        <v>1598600</v>
      </c>
      <c r="S81" s="8">
        <v>14347256.93</v>
      </c>
      <c r="T81" s="8">
        <v>11521782.4</v>
      </c>
      <c r="U81" s="8">
        <v>936194.24</v>
      </c>
      <c r="V81" s="8">
        <v>10585588.16</v>
      </c>
      <c r="W81" s="9">
        <v>72.25</v>
      </c>
      <c r="X81" s="9">
        <v>58.56</v>
      </c>
      <c r="Y81" s="9">
        <v>73.78</v>
      </c>
      <c r="Z81" s="8">
        <v>735943.48</v>
      </c>
      <c r="AA81" s="8">
        <v>1382972.84</v>
      </c>
    </row>
    <row r="82" spans="1:2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28373809.41</v>
      </c>
      <c r="I82" s="8">
        <v>603214</v>
      </c>
      <c r="J82" s="8">
        <v>27770595.41</v>
      </c>
      <c r="K82" s="8">
        <v>22987333.93</v>
      </c>
      <c r="L82" s="8">
        <v>95247</v>
      </c>
      <c r="M82" s="8">
        <v>22892086.93</v>
      </c>
      <c r="N82" s="9">
        <v>81.01</v>
      </c>
      <c r="O82" s="9">
        <v>15.78</v>
      </c>
      <c r="P82" s="9">
        <v>82.43</v>
      </c>
      <c r="Q82" s="8">
        <v>31923386.41</v>
      </c>
      <c r="R82" s="8">
        <v>4659840</v>
      </c>
      <c r="S82" s="8">
        <v>27263546.41</v>
      </c>
      <c r="T82" s="8">
        <v>20911859.24</v>
      </c>
      <c r="U82" s="8">
        <v>1421269.25</v>
      </c>
      <c r="V82" s="8">
        <v>19490589.99</v>
      </c>
      <c r="W82" s="9">
        <v>65.5</v>
      </c>
      <c r="X82" s="9">
        <v>30.5</v>
      </c>
      <c r="Y82" s="9">
        <v>71.48</v>
      </c>
      <c r="Z82" s="8">
        <v>507049</v>
      </c>
      <c r="AA82" s="8">
        <v>3401496.94</v>
      </c>
    </row>
    <row r="83" spans="1:2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27840776.17</v>
      </c>
      <c r="I83" s="8">
        <v>971081.73</v>
      </c>
      <c r="J83" s="8">
        <v>26869694.44</v>
      </c>
      <c r="K83" s="8">
        <v>21525081.96</v>
      </c>
      <c r="L83" s="8">
        <v>143064.05</v>
      </c>
      <c r="M83" s="8">
        <v>21382017.91</v>
      </c>
      <c r="N83" s="9">
        <v>77.31</v>
      </c>
      <c r="O83" s="9">
        <v>14.73</v>
      </c>
      <c r="P83" s="9">
        <v>79.57</v>
      </c>
      <c r="Q83" s="8">
        <v>27667479.17</v>
      </c>
      <c r="R83" s="8">
        <v>2216508.73</v>
      </c>
      <c r="S83" s="8">
        <v>25450970.44</v>
      </c>
      <c r="T83" s="8">
        <v>20071088.35</v>
      </c>
      <c r="U83" s="8">
        <v>835330.8</v>
      </c>
      <c r="V83" s="8">
        <v>19235757.55</v>
      </c>
      <c r="W83" s="9">
        <v>72.54</v>
      </c>
      <c r="X83" s="9">
        <v>37.68</v>
      </c>
      <c r="Y83" s="9">
        <v>75.57</v>
      </c>
      <c r="Z83" s="8">
        <v>1418724</v>
      </c>
      <c r="AA83" s="8">
        <v>2146260.36</v>
      </c>
    </row>
    <row r="84" spans="1:2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11247907.26</v>
      </c>
      <c r="I84" s="8">
        <v>230650</v>
      </c>
      <c r="J84" s="8">
        <v>11017257.26</v>
      </c>
      <c r="K84" s="8">
        <v>8746306.43</v>
      </c>
      <c r="L84" s="8">
        <v>27345.13</v>
      </c>
      <c r="M84" s="8">
        <v>8718961.3</v>
      </c>
      <c r="N84" s="9">
        <v>77.75</v>
      </c>
      <c r="O84" s="9">
        <v>11.85</v>
      </c>
      <c r="P84" s="9">
        <v>79.13</v>
      </c>
      <c r="Q84" s="8">
        <v>12401907.26</v>
      </c>
      <c r="R84" s="8">
        <v>2071750</v>
      </c>
      <c r="S84" s="8">
        <v>10330157.26</v>
      </c>
      <c r="T84" s="8">
        <v>8162043.06</v>
      </c>
      <c r="U84" s="8">
        <v>232765.34</v>
      </c>
      <c r="V84" s="8">
        <v>7929277.72</v>
      </c>
      <c r="W84" s="9">
        <v>65.81</v>
      </c>
      <c r="X84" s="9">
        <v>11.23</v>
      </c>
      <c r="Y84" s="9">
        <v>76.75</v>
      </c>
      <c r="Z84" s="8">
        <v>687100</v>
      </c>
      <c r="AA84" s="8">
        <v>789683.58</v>
      </c>
    </row>
    <row r="85" spans="1:2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22269837.12</v>
      </c>
      <c r="I85" s="8">
        <v>87045.27</v>
      </c>
      <c r="J85" s="8">
        <v>22182791.85</v>
      </c>
      <c r="K85" s="8">
        <v>18030037.58</v>
      </c>
      <c r="L85" s="8">
        <v>37196.41</v>
      </c>
      <c r="M85" s="8">
        <v>17992841.17</v>
      </c>
      <c r="N85" s="9">
        <v>80.96</v>
      </c>
      <c r="O85" s="9">
        <v>42.73</v>
      </c>
      <c r="P85" s="9">
        <v>81.11</v>
      </c>
      <c r="Q85" s="8">
        <v>23107805.12</v>
      </c>
      <c r="R85" s="8">
        <v>1542000</v>
      </c>
      <c r="S85" s="8">
        <v>21565805.12</v>
      </c>
      <c r="T85" s="8">
        <v>16843739.63</v>
      </c>
      <c r="U85" s="8">
        <v>669086.11</v>
      </c>
      <c r="V85" s="8">
        <v>16174653.52</v>
      </c>
      <c r="W85" s="9">
        <v>72.89</v>
      </c>
      <c r="X85" s="9">
        <v>43.39</v>
      </c>
      <c r="Y85" s="9">
        <v>75</v>
      </c>
      <c r="Z85" s="8">
        <v>616986.73</v>
      </c>
      <c r="AA85" s="8">
        <v>1818187.65</v>
      </c>
    </row>
    <row r="86" spans="1:2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10800838.6</v>
      </c>
      <c r="I86" s="8">
        <v>146294.31</v>
      </c>
      <c r="J86" s="8">
        <v>10654544.29</v>
      </c>
      <c r="K86" s="8">
        <v>8567748.52</v>
      </c>
      <c r="L86" s="8">
        <v>103679.26</v>
      </c>
      <c r="M86" s="8">
        <v>8464069.26</v>
      </c>
      <c r="N86" s="9">
        <v>79.32</v>
      </c>
      <c r="O86" s="9">
        <v>70.87</v>
      </c>
      <c r="P86" s="9">
        <v>79.44</v>
      </c>
      <c r="Q86" s="8">
        <v>12220838.6</v>
      </c>
      <c r="R86" s="8">
        <v>1750800</v>
      </c>
      <c r="S86" s="8">
        <v>10470038.6</v>
      </c>
      <c r="T86" s="8">
        <v>7905931.51</v>
      </c>
      <c r="U86" s="8">
        <v>500670.17</v>
      </c>
      <c r="V86" s="8">
        <v>7405261.34</v>
      </c>
      <c r="W86" s="9">
        <v>64.69</v>
      </c>
      <c r="X86" s="9">
        <v>28.59</v>
      </c>
      <c r="Y86" s="9">
        <v>70.72</v>
      </c>
      <c r="Z86" s="8">
        <v>184505.69</v>
      </c>
      <c r="AA86" s="8">
        <v>1058807.92</v>
      </c>
    </row>
    <row r="87" spans="1:2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14412971.06</v>
      </c>
      <c r="I87" s="8">
        <v>464694.4</v>
      </c>
      <c r="J87" s="8">
        <v>13948276.66</v>
      </c>
      <c r="K87" s="8">
        <v>11378426.91</v>
      </c>
      <c r="L87" s="8">
        <v>36361.75</v>
      </c>
      <c r="M87" s="8">
        <v>11342065.16</v>
      </c>
      <c r="N87" s="9">
        <v>78.94</v>
      </c>
      <c r="O87" s="9">
        <v>7.82</v>
      </c>
      <c r="P87" s="9">
        <v>81.31</v>
      </c>
      <c r="Q87" s="8">
        <v>15662971.06</v>
      </c>
      <c r="R87" s="8">
        <v>1880160.01</v>
      </c>
      <c r="S87" s="8">
        <v>13782811.05</v>
      </c>
      <c r="T87" s="8">
        <v>10556436.51</v>
      </c>
      <c r="U87" s="8">
        <v>919743.85</v>
      </c>
      <c r="V87" s="8">
        <v>9636692.66</v>
      </c>
      <c r="W87" s="9">
        <v>67.39</v>
      </c>
      <c r="X87" s="9">
        <v>48.91</v>
      </c>
      <c r="Y87" s="9">
        <v>69.91</v>
      </c>
      <c r="Z87" s="8">
        <v>165465.61</v>
      </c>
      <c r="AA87" s="8">
        <v>1705372.5</v>
      </c>
    </row>
    <row r="88" spans="1:2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41971909.03</v>
      </c>
      <c r="I88" s="8">
        <v>1306993</v>
      </c>
      <c r="J88" s="8">
        <v>40664916.03</v>
      </c>
      <c r="K88" s="8">
        <v>33080506.76</v>
      </c>
      <c r="L88" s="8">
        <v>710882.59</v>
      </c>
      <c r="M88" s="8">
        <v>32369624.17</v>
      </c>
      <c r="N88" s="9">
        <v>78.81</v>
      </c>
      <c r="O88" s="9">
        <v>54.39</v>
      </c>
      <c r="P88" s="9">
        <v>79.6</v>
      </c>
      <c r="Q88" s="8">
        <v>44911915.54</v>
      </c>
      <c r="R88" s="8">
        <v>7140467</v>
      </c>
      <c r="S88" s="8">
        <v>37771448.54</v>
      </c>
      <c r="T88" s="8">
        <v>30329330.26</v>
      </c>
      <c r="U88" s="8">
        <v>1815691.79</v>
      </c>
      <c r="V88" s="8">
        <v>28513638.47</v>
      </c>
      <c r="W88" s="9">
        <v>67.53</v>
      </c>
      <c r="X88" s="9">
        <v>25.42</v>
      </c>
      <c r="Y88" s="9">
        <v>75.48</v>
      </c>
      <c r="Z88" s="8">
        <v>2893467.49</v>
      </c>
      <c r="AA88" s="8">
        <v>3855985.7</v>
      </c>
    </row>
    <row r="89" spans="1:2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26616306.38</v>
      </c>
      <c r="I89" s="8">
        <v>1645080.77</v>
      </c>
      <c r="J89" s="8">
        <v>24971225.61</v>
      </c>
      <c r="K89" s="8">
        <v>20390003</v>
      </c>
      <c r="L89" s="8">
        <v>193337.27</v>
      </c>
      <c r="M89" s="8">
        <v>20196665.73</v>
      </c>
      <c r="N89" s="9">
        <v>76.6</v>
      </c>
      <c r="O89" s="9">
        <v>11.75</v>
      </c>
      <c r="P89" s="9">
        <v>80.87</v>
      </c>
      <c r="Q89" s="8">
        <v>28215591.42</v>
      </c>
      <c r="R89" s="8">
        <v>6705710</v>
      </c>
      <c r="S89" s="8">
        <v>21509881.42</v>
      </c>
      <c r="T89" s="8">
        <v>18116013.17</v>
      </c>
      <c r="U89" s="8">
        <v>2526936.4</v>
      </c>
      <c r="V89" s="8">
        <v>15589076.77</v>
      </c>
      <c r="W89" s="9">
        <v>64.2</v>
      </c>
      <c r="X89" s="9">
        <v>37.68</v>
      </c>
      <c r="Y89" s="9">
        <v>72.47</v>
      </c>
      <c r="Z89" s="8">
        <v>3461344.19</v>
      </c>
      <c r="AA89" s="8">
        <v>4607588.96</v>
      </c>
    </row>
    <row r="90" spans="1:2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26815852.69</v>
      </c>
      <c r="I90" s="8">
        <v>2000100</v>
      </c>
      <c r="J90" s="8">
        <v>24815752.69</v>
      </c>
      <c r="K90" s="8">
        <v>20105366.51</v>
      </c>
      <c r="L90" s="8">
        <v>144772.51</v>
      </c>
      <c r="M90" s="8">
        <v>19960594</v>
      </c>
      <c r="N90" s="9">
        <v>74.97</v>
      </c>
      <c r="O90" s="9">
        <v>7.23</v>
      </c>
      <c r="P90" s="9">
        <v>80.43</v>
      </c>
      <c r="Q90" s="8">
        <v>26752688.78</v>
      </c>
      <c r="R90" s="8">
        <v>2870317.72</v>
      </c>
      <c r="S90" s="8">
        <v>23882371.06</v>
      </c>
      <c r="T90" s="8">
        <v>17233619.51</v>
      </c>
      <c r="U90" s="8">
        <v>426476.64</v>
      </c>
      <c r="V90" s="8">
        <v>16807142.87</v>
      </c>
      <c r="W90" s="9">
        <v>64.41</v>
      </c>
      <c r="X90" s="9">
        <v>14.85</v>
      </c>
      <c r="Y90" s="9">
        <v>70.37</v>
      </c>
      <c r="Z90" s="8">
        <v>933381.63</v>
      </c>
      <c r="AA90" s="8">
        <v>3153451.13</v>
      </c>
    </row>
    <row r="91" spans="1:2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17480885.44</v>
      </c>
      <c r="I91" s="8">
        <v>1706090.21</v>
      </c>
      <c r="J91" s="8">
        <v>15774795.23</v>
      </c>
      <c r="K91" s="8">
        <v>12461923</v>
      </c>
      <c r="L91" s="8">
        <v>18166.03</v>
      </c>
      <c r="M91" s="8">
        <v>12443756.97</v>
      </c>
      <c r="N91" s="9">
        <v>71.28</v>
      </c>
      <c r="O91" s="9">
        <v>1.06</v>
      </c>
      <c r="P91" s="9">
        <v>78.88</v>
      </c>
      <c r="Q91" s="8">
        <v>17849085.44</v>
      </c>
      <c r="R91" s="8">
        <v>3022704.94</v>
      </c>
      <c r="S91" s="8">
        <v>14826380.5</v>
      </c>
      <c r="T91" s="8">
        <v>11033040.34</v>
      </c>
      <c r="U91" s="8">
        <v>217457.01</v>
      </c>
      <c r="V91" s="8">
        <v>10815583.33</v>
      </c>
      <c r="W91" s="9">
        <v>61.81</v>
      </c>
      <c r="X91" s="9">
        <v>7.19</v>
      </c>
      <c r="Y91" s="9">
        <v>72.94</v>
      </c>
      <c r="Z91" s="8">
        <v>948414.73</v>
      </c>
      <c r="AA91" s="8">
        <v>1628173.64</v>
      </c>
    </row>
    <row r="92" spans="1:2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14517956.96</v>
      </c>
      <c r="I92" s="8">
        <v>1740825.11</v>
      </c>
      <c r="J92" s="8">
        <v>12777131.85</v>
      </c>
      <c r="K92" s="8">
        <v>10107565.46</v>
      </c>
      <c r="L92" s="8">
        <v>114172.11</v>
      </c>
      <c r="M92" s="8">
        <v>9993393.35</v>
      </c>
      <c r="N92" s="9">
        <v>69.62</v>
      </c>
      <c r="O92" s="9">
        <v>6.55</v>
      </c>
      <c r="P92" s="9">
        <v>78.21</v>
      </c>
      <c r="Q92" s="8">
        <v>16576134.85</v>
      </c>
      <c r="R92" s="8">
        <v>3963867.5</v>
      </c>
      <c r="S92" s="8">
        <v>12612267.35</v>
      </c>
      <c r="T92" s="8">
        <v>9771162.95</v>
      </c>
      <c r="U92" s="8">
        <v>451769.5</v>
      </c>
      <c r="V92" s="8">
        <v>9319393.45</v>
      </c>
      <c r="W92" s="9">
        <v>58.94</v>
      </c>
      <c r="X92" s="9">
        <v>11.39</v>
      </c>
      <c r="Y92" s="9">
        <v>73.89</v>
      </c>
      <c r="Z92" s="8">
        <v>164864.5</v>
      </c>
      <c r="AA92" s="8">
        <v>673999.9</v>
      </c>
    </row>
    <row r="93" spans="1:2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42795667.63</v>
      </c>
      <c r="I93" s="8">
        <v>7023407.48</v>
      </c>
      <c r="J93" s="8">
        <v>35772260.15</v>
      </c>
      <c r="K93" s="8">
        <v>28950649.64</v>
      </c>
      <c r="L93" s="8">
        <v>361298.15</v>
      </c>
      <c r="M93" s="8">
        <v>28589351.49</v>
      </c>
      <c r="N93" s="9">
        <v>67.64</v>
      </c>
      <c r="O93" s="9">
        <v>5.14</v>
      </c>
      <c r="P93" s="9">
        <v>79.92</v>
      </c>
      <c r="Q93" s="8">
        <v>47392354.56</v>
      </c>
      <c r="R93" s="8">
        <v>12490094.41</v>
      </c>
      <c r="S93" s="8">
        <v>34902260.15</v>
      </c>
      <c r="T93" s="8">
        <v>27576076.58</v>
      </c>
      <c r="U93" s="8">
        <v>2093892.88</v>
      </c>
      <c r="V93" s="8">
        <v>25482183.7</v>
      </c>
      <c r="W93" s="9">
        <v>58.18</v>
      </c>
      <c r="X93" s="9">
        <v>16.76</v>
      </c>
      <c r="Y93" s="9">
        <v>73.01</v>
      </c>
      <c r="Z93" s="8">
        <v>870000</v>
      </c>
      <c r="AA93" s="8">
        <v>3107167.79</v>
      </c>
    </row>
    <row r="94" spans="1:2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22197337.21</v>
      </c>
      <c r="I94" s="8">
        <v>957860.57</v>
      </c>
      <c r="J94" s="8">
        <v>21239476.64</v>
      </c>
      <c r="K94" s="8">
        <v>17479034.47</v>
      </c>
      <c r="L94" s="8">
        <v>148616.05</v>
      </c>
      <c r="M94" s="8">
        <v>17330418.42</v>
      </c>
      <c r="N94" s="9">
        <v>78.74</v>
      </c>
      <c r="O94" s="9">
        <v>15.51</v>
      </c>
      <c r="P94" s="9">
        <v>81.59</v>
      </c>
      <c r="Q94" s="8">
        <v>22197337.21</v>
      </c>
      <c r="R94" s="8">
        <v>1572003.62</v>
      </c>
      <c r="S94" s="8">
        <v>20625333.59</v>
      </c>
      <c r="T94" s="8">
        <v>16132090.64</v>
      </c>
      <c r="U94" s="8">
        <v>494610.77</v>
      </c>
      <c r="V94" s="8">
        <v>15637479.87</v>
      </c>
      <c r="W94" s="9">
        <v>72.67</v>
      </c>
      <c r="X94" s="9">
        <v>31.46</v>
      </c>
      <c r="Y94" s="9">
        <v>75.81</v>
      </c>
      <c r="Z94" s="8">
        <v>614143.05</v>
      </c>
      <c r="AA94" s="8">
        <v>1692938.55</v>
      </c>
    </row>
    <row r="95" spans="1:2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20990757.86</v>
      </c>
      <c r="I95" s="8">
        <v>68623</v>
      </c>
      <c r="J95" s="8">
        <v>20922134.86</v>
      </c>
      <c r="K95" s="8">
        <v>16536423.1</v>
      </c>
      <c r="L95" s="8">
        <v>42968</v>
      </c>
      <c r="M95" s="8">
        <v>16493455.1</v>
      </c>
      <c r="N95" s="9">
        <v>78.77</v>
      </c>
      <c r="O95" s="9">
        <v>62.61</v>
      </c>
      <c r="P95" s="9">
        <v>78.83</v>
      </c>
      <c r="Q95" s="8">
        <v>21005057.86</v>
      </c>
      <c r="R95" s="8">
        <v>583287.74</v>
      </c>
      <c r="S95" s="8">
        <v>20421770.12</v>
      </c>
      <c r="T95" s="8">
        <v>15532683.16</v>
      </c>
      <c r="U95" s="8">
        <v>330299.13</v>
      </c>
      <c r="V95" s="8">
        <v>15202384.03</v>
      </c>
      <c r="W95" s="9">
        <v>73.94</v>
      </c>
      <c r="X95" s="9">
        <v>56.62</v>
      </c>
      <c r="Y95" s="9">
        <v>74.44</v>
      </c>
      <c r="Z95" s="8">
        <v>500364.74</v>
      </c>
      <c r="AA95" s="8">
        <v>1291071.07</v>
      </c>
    </row>
    <row r="96" spans="1:2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17142894.35</v>
      </c>
      <c r="I96" s="8">
        <v>269006</v>
      </c>
      <c r="J96" s="8">
        <v>16873888.35</v>
      </c>
      <c r="K96" s="8">
        <v>13383316.63</v>
      </c>
      <c r="L96" s="8">
        <v>105210</v>
      </c>
      <c r="M96" s="8">
        <v>13278106.63</v>
      </c>
      <c r="N96" s="9">
        <v>78.06</v>
      </c>
      <c r="O96" s="9">
        <v>39.11</v>
      </c>
      <c r="P96" s="9">
        <v>78.69</v>
      </c>
      <c r="Q96" s="8">
        <v>19910996.35</v>
      </c>
      <c r="R96" s="8">
        <v>3297813</v>
      </c>
      <c r="S96" s="8">
        <v>16613183.35</v>
      </c>
      <c r="T96" s="8">
        <v>12095040.94</v>
      </c>
      <c r="U96" s="8">
        <v>596451.99</v>
      </c>
      <c r="V96" s="8">
        <v>11498588.95</v>
      </c>
      <c r="W96" s="9">
        <v>60.74</v>
      </c>
      <c r="X96" s="9">
        <v>18.08</v>
      </c>
      <c r="Y96" s="9">
        <v>69.21</v>
      </c>
      <c r="Z96" s="8">
        <v>260705</v>
      </c>
      <c r="AA96" s="8">
        <v>1779517.68</v>
      </c>
    </row>
    <row r="97" spans="1:2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20862004.53</v>
      </c>
      <c r="I97" s="8">
        <v>2592773</v>
      </c>
      <c r="J97" s="8">
        <v>18269231.53</v>
      </c>
      <c r="K97" s="8">
        <v>14254470.82</v>
      </c>
      <c r="L97" s="8">
        <v>64906.72</v>
      </c>
      <c r="M97" s="8">
        <v>14189564.1</v>
      </c>
      <c r="N97" s="9">
        <v>68.32</v>
      </c>
      <c r="O97" s="9">
        <v>2.5</v>
      </c>
      <c r="P97" s="9">
        <v>77.66</v>
      </c>
      <c r="Q97" s="8">
        <v>20755206.53</v>
      </c>
      <c r="R97" s="8">
        <v>4218194</v>
      </c>
      <c r="S97" s="8">
        <v>16537012.53</v>
      </c>
      <c r="T97" s="8">
        <v>12644127.74</v>
      </c>
      <c r="U97" s="8">
        <v>192350.11</v>
      </c>
      <c r="V97" s="8">
        <v>12451777.63</v>
      </c>
      <c r="W97" s="9">
        <v>60.92</v>
      </c>
      <c r="X97" s="9">
        <v>4.56</v>
      </c>
      <c r="Y97" s="9">
        <v>75.29</v>
      </c>
      <c r="Z97" s="8">
        <v>1732219</v>
      </c>
      <c r="AA97" s="8">
        <v>1737786.47</v>
      </c>
    </row>
    <row r="98" spans="1:2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14987300.21</v>
      </c>
      <c r="I98" s="8">
        <v>1997093</v>
      </c>
      <c r="J98" s="8">
        <v>12990207.21</v>
      </c>
      <c r="K98" s="8">
        <v>10928263.21</v>
      </c>
      <c r="L98" s="8">
        <v>909265.07</v>
      </c>
      <c r="M98" s="8">
        <v>10018998.14</v>
      </c>
      <c r="N98" s="9">
        <v>72.91</v>
      </c>
      <c r="O98" s="9">
        <v>45.52</v>
      </c>
      <c r="P98" s="9">
        <v>77.12</v>
      </c>
      <c r="Q98" s="8">
        <v>16150449.21</v>
      </c>
      <c r="R98" s="8">
        <v>4091838</v>
      </c>
      <c r="S98" s="8">
        <v>12058611.21</v>
      </c>
      <c r="T98" s="8">
        <v>9763845.05</v>
      </c>
      <c r="U98" s="8">
        <v>925329.85</v>
      </c>
      <c r="V98" s="8">
        <v>8838515.2</v>
      </c>
      <c r="W98" s="9">
        <v>60.45</v>
      </c>
      <c r="X98" s="9">
        <v>22.61</v>
      </c>
      <c r="Y98" s="9">
        <v>73.29</v>
      </c>
      <c r="Z98" s="8">
        <v>931596</v>
      </c>
      <c r="AA98" s="8">
        <v>1180482.94</v>
      </c>
    </row>
    <row r="99" spans="1:2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15015165.54</v>
      </c>
      <c r="I99" s="8">
        <v>473624.17</v>
      </c>
      <c r="J99" s="8">
        <v>14541541.37</v>
      </c>
      <c r="K99" s="8">
        <v>11581833.57</v>
      </c>
      <c r="L99" s="8">
        <v>12219.44</v>
      </c>
      <c r="M99" s="8">
        <v>11569614.13</v>
      </c>
      <c r="N99" s="9">
        <v>77.13</v>
      </c>
      <c r="O99" s="9">
        <v>2.57</v>
      </c>
      <c r="P99" s="9">
        <v>79.56</v>
      </c>
      <c r="Q99" s="8">
        <v>16404726.34</v>
      </c>
      <c r="R99" s="8">
        <v>3377242.97</v>
      </c>
      <c r="S99" s="8">
        <v>13027483.37</v>
      </c>
      <c r="T99" s="8">
        <v>11083447.66</v>
      </c>
      <c r="U99" s="8">
        <v>1701863.13</v>
      </c>
      <c r="V99" s="8">
        <v>9381584.53</v>
      </c>
      <c r="W99" s="9">
        <v>67.56</v>
      </c>
      <c r="X99" s="9">
        <v>50.39</v>
      </c>
      <c r="Y99" s="9">
        <v>72.01</v>
      </c>
      <c r="Z99" s="8">
        <v>1514058</v>
      </c>
      <c r="AA99" s="8">
        <v>2188029.6</v>
      </c>
    </row>
    <row r="100" spans="1:2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64799027.64</v>
      </c>
      <c r="I100" s="8">
        <v>2010825.22</v>
      </c>
      <c r="J100" s="8">
        <v>62788202.42</v>
      </c>
      <c r="K100" s="8">
        <v>51850307.1</v>
      </c>
      <c r="L100" s="8">
        <v>594357.02</v>
      </c>
      <c r="M100" s="8">
        <v>51255950.08</v>
      </c>
      <c r="N100" s="9">
        <v>80.01</v>
      </c>
      <c r="O100" s="9">
        <v>29.55</v>
      </c>
      <c r="P100" s="9">
        <v>81.63</v>
      </c>
      <c r="Q100" s="8">
        <v>64705615.64</v>
      </c>
      <c r="R100" s="8">
        <v>7119097.86</v>
      </c>
      <c r="S100" s="8">
        <v>57586517.78</v>
      </c>
      <c r="T100" s="8">
        <v>45676989.23</v>
      </c>
      <c r="U100" s="8">
        <v>2662037.81</v>
      </c>
      <c r="V100" s="8">
        <v>43014951.42</v>
      </c>
      <c r="W100" s="9">
        <v>70.59</v>
      </c>
      <c r="X100" s="9">
        <v>37.39</v>
      </c>
      <c r="Y100" s="9">
        <v>74.69</v>
      </c>
      <c r="Z100" s="8">
        <v>5201684.64</v>
      </c>
      <c r="AA100" s="8">
        <v>8240998.66</v>
      </c>
    </row>
    <row r="101" spans="1:2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10878657.29</v>
      </c>
      <c r="I101" s="8">
        <v>190000</v>
      </c>
      <c r="J101" s="8">
        <v>10688657.29</v>
      </c>
      <c r="K101" s="8">
        <v>8675972.79</v>
      </c>
      <c r="L101" s="8">
        <v>79713.6</v>
      </c>
      <c r="M101" s="8">
        <v>8596259.19</v>
      </c>
      <c r="N101" s="9">
        <v>79.75</v>
      </c>
      <c r="O101" s="9">
        <v>41.95</v>
      </c>
      <c r="P101" s="9">
        <v>80.42</v>
      </c>
      <c r="Q101" s="8">
        <v>10790655.29</v>
      </c>
      <c r="R101" s="8">
        <v>1013872.97</v>
      </c>
      <c r="S101" s="8">
        <v>9776782.32</v>
      </c>
      <c r="T101" s="8">
        <v>7565212.01</v>
      </c>
      <c r="U101" s="8">
        <v>317576.74</v>
      </c>
      <c r="V101" s="8">
        <v>7247635.27</v>
      </c>
      <c r="W101" s="9">
        <v>70.1</v>
      </c>
      <c r="X101" s="9">
        <v>31.32</v>
      </c>
      <c r="Y101" s="9">
        <v>74.13</v>
      </c>
      <c r="Z101" s="8">
        <v>911874.97</v>
      </c>
      <c r="AA101" s="8">
        <v>1348623.92</v>
      </c>
    </row>
    <row r="102" spans="1:2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37819228.77</v>
      </c>
      <c r="I102" s="8">
        <v>5080998.07</v>
      </c>
      <c r="J102" s="8">
        <v>32738230.7</v>
      </c>
      <c r="K102" s="8">
        <v>23743879.46</v>
      </c>
      <c r="L102" s="8">
        <v>294884.37</v>
      </c>
      <c r="M102" s="8">
        <v>23448995.09</v>
      </c>
      <c r="N102" s="9">
        <v>62.78</v>
      </c>
      <c r="O102" s="9">
        <v>5.8</v>
      </c>
      <c r="P102" s="9">
        <v>71.62</v>
      </c>
      <c r="Q102" s="8">
        <v>38586318.11</v>
      </c>
      <c r="R102" s="8">
        <v>7146602.41</v>
      </c>
      <c r="S102" s="8">
        <v>31439715.7</v>
      </c>
      <c r="T102" s="8">
        <v>23122619.18</v>
      </c>
      <c r="U102" s="8">
        <v>664947.41</v>
      </c>
      <c r="V102" s="8">
        <v>22457671.77</v>
      </c>
      <c r="W102" s="9">
        <v>59.92</v>
      </c>
      <c r="X102" s="9">
        <v>9.3</v>
      </c>
      <c r="Y102" s="9">
        <v>71.43</v>
      </c>
      <c r="Z102" s="8">
        <v>1298515</v>
      </c>
      <c r="AA102" s="8">
        <v>991323.32</v>
      </c>
    </row>
    <row r="103" spans="1:2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18826579.26</v>
      </c>
      <c r="I103" s="8">
        <v>380000</v>
      </c>
      <c r="J103" s="8">
        <v>18446579.26</v>
      </c>
      <c r="K103" s="8">
        <v>14550903.71</v>
      </c>
      <c r="L103" s="8">
        <v>160892.6</v>
      </c>
      <c r="M103" s="8">
        <v>14390011.11</v>
      </c>
      <c r="N103" s="9">
        <v>77.28</v>
      </c>
      <c r="O103" s="9">
        <v>42.34</v>
      </c>
      <c r="P103" s="9">
        <v>78</v>
      </c>
      <c r="Q103" s="8">
        <v>19130667.72</v>
      </c>
      <c r="R103" s="8">
        <v>827264.31</v>
      </c>
      <c r="S103" s="8">
        <v>18303403.41</v>
      </c>
      <c r="T103" s="8">
        <v>14496885.5</v>
      </c>
      <c r="U103" s="8">
        <v>163202.56</v>
      </c>
      <c r="V103" s="8">
        <v>14333682.94</v>
      </c>
      <c r="W103" s="9">
        <v>75.77</v>
      </c>
      <c r="X103" s="9">
        <v>19.72</v>
      </c>
      <c r="Y103" s="9">
        <v>78.31</v>
      </c>
      <c r="Z103" s="8">
        <v>143175.85</v>
      </c>
      <c r="AA103" s="8">
        <v>56328.17</v>
      </c>
    </row>
    <row r="104" spans="1:2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23881065.32</v>
      </c>
      <c r="I104" s="8">
        <v>599437.85</v>
      </c>
      <c r="J104" s="8">
        <v>23281627.47</v>
      </c>
      <c r="K104" s="8">
        <v>18410744.78</v>
      </c>
      <c r="L104" s="8">
        <v>510819.85</v>
      </c>
      <c r="M104" s="8">
        <v>17899924.93</v>
      </c>
      <c r="N104" s="9">
        <v>77.09</v>
      </c>
      <c r="O104" s="9">
        <v>85.21</v>
      </c>
      <c r="P104" s="9">
        <v>76.88</v>
      </c>
      <c r="Q104" s="8">
        <v>24729815.32</v>
      </c>
      <c r="R104" s="8">
        <v>2548597.63</v>
      </c>
      <c r="S104" s="8">
        <v>22181217.69</v>
      </c>
      <c r="T104" s="8">
        <v>16182038.14</v>
      </c>
      <c r="U104" s="8">
        <v>662402.08</v>
      </c>
      <c r="V104" s="8">
        <v>15519636.06</v>
      </c>
      <c r="W104" s="9">
        <v>65.43</v>
      </c>
      <c r="X104" s="9">
        <v>25.99</v>
      </c>
      <c r="Y104" s="9">
        <v>69.96</v>
      </c>
      <c r="Z104" s="8">
        <v>1100409.78</v>
      </c>
      <c r="AA104" s="8">
        <v>2380288.87</v>
      </c>
    </row>
    <row r="105" spans="1:2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39169953.41</v>
      </c>
      <c r="I105" s="8">
        <v>1159380.66</v>
      </c>
      <c r="J105" s="8">
        <v>38010572.75</v>
      </c>
      <c r="K105" s="8">
        <v>30434709.69</v>
      </c>
      <c r="L105" s="8">
        <v>187463.62</v>
      </c>
      <c r="M105" s="8">
        <v>30247246.07</v>
      </c>
      <c r="N105" s="9">
        <v>77.69</v>
      </c>
      <c r="O105" s="9">
        <v>16.16</v>
      </c>
      <c r="P105" s="9">
        <v>79.57</v>
      </c>
      <c r="Q105" s="8">
        <v>40187288.1</v>
      </c>
      <c r="R105" s="8">
        <v>3811424.91</v>
      </c>
      <c r="S105" s="8">
        <v>36375863.19</v>
      </c>
      <c r="T105" s="8">
        <v>27575693.54</v>
      </c>
      <c r="U105" s="8">
        <v>857570.21</v>
      </c>
      <c r="V105" s="8">
        <v>26718123.33</v>
      </c>
      <c r="W105" s="9">
        <v>68.61</v>
      </c>
      <c r="X105" s="9">
        <v>22.49</v>
      </c>
      <c r="Y105" s="9">
        <v>73.45</v>
      </c>
      <c r="Z105" s="8">
        <v>1634709.56</v>
      </c>
      <c r="AA105" s="8">
        <v>3529122.74</v>
      </c>
    </row>
    <row r="106" spans="1:2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15574618.6</v>
      </c>
      <c r="I106" s="8">
        <v>665062.88</v>
      </c>
      <c r="J106" s="8">
        <v>14909555.72</v>
      </c>
      <c r="K106" s="8">
        <v>11870283.62</v>
      </c>
      <c r="L106" s="8">
        <v>24287.88</v>
      </c>
      <c r="M106" s="8">
        <v>11845995.74</v>
      </c>
      <c r="N106" s="9">
        <v>76.21</v>
      </c>
      <c r="O106" s="9">
        <v>3.65</v>
      </c>
      <c r="P106" s="9">
        <v>79.45</v>
      </c>
      <c r="Q106" s="8">
        <v>16971429.4</v>
      </c>
      <c r="R106" s="8">
        <v>2822253</v>
      </c>
      <c r="S106" s="8">
        <v>14149176.4</v>
      </c>
      <c r="T106" s="8">
        <v>11766751.86</v>
      </c>
      <c r="U106" s="8">
        <v>1403393.24</v>
      </c>
      <c r="V106" s="8">
        <v>10363358.62</v>
      </c>
      <c r="W106" s="9">
        <v>69.33</v>
      </c>
      <c r="X106" s="9">
        <v>49.72</v>
      </c>
      <c r="Y106" s="9">
        <v>73.24</v>
      </c>
      <c r="Z106" s="8">
        <v>760379.32</v>
      </c>
      <c r="AA106" s="8">
        <v>1482637.12</v>
      </c>
    </row>
    <row r="107" spans="1:2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32044696.34</v>
      </c>
      <c r="I107" s="8">
        <v>1219744</v>
      </c>
      <c r="J107" s="8">
        <v>30824952.34</v>
      </c>
      <c r="K107" s="8">
        <v>23887569.3</v>
      </c>
      <c r="L107" s="8">
        <v>42721.88</v>
      </c>
      <c r="M107" s="8">
        <v>23844847.42</v>
      </c>
      <c r="N107" s="9">
        <v>74.54</v>
      </c>
      <c r="O107" s="9">
        <v>3.5</v>
      </c>
      <c r="P107" s="9">
        <v>77.35</v>
      </c>
      <c r="Q107" s="8">
        <v>33158471.34</v>
      </c>
      <c r="R107" s="8">
        <v>2926164</v>
      </c>
      <c r="S107" s="8">
        <v>30232307.34</v>
      </c>
      <c r="T107" s="8">
        <v>22036608.43</v>
      </c>
      <c r="U107" s="8">
        <v>484739.38</v>
      </c>
      <c r="V107" s="8">
        <v>21551869.05</v>
      </c>
      <c r="W107" s="9">
        <v>66.45</v>
      </c>
      <c r="X107" s="9">
        <v>16.56</v>
      </c>
      <c r="Y107" s="9">
        <v>71.28</v>
      </c>
      <c r="Z107" s="8">
        <v>592645</v>
      </c>
      <c r="AA107" s="8">
        <v>2292978.37</v>
      </c>
    </row>
    <row r="108" spans="1:2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23315803.94</v>
      </c>
      <c r="I108" s="8">
        <v>1605400</v>
      </c>
      <c r="J108" s="8">
        <v>21710403.94</v>
      </c>
      <c r="K108" s="8">
        <v>17508226.99</v>
      </c>
      <c r="L108" s="8">
        <v>381271.97</v>
      </c>
      <c r="M108" s="8">
        <v>17126955.02</v>
      </c>
      <c r="N108" s="9">
        <v>75.09</v>
      </c>
      <c r="O108" s="9">
        <v>23.74</v>
      </c>
      <c r="P108" s="9">
        <v>78.88</v>
      </c>
      <c r="Q108" s="8">
        <v>24765790.94</v>
      </c>
      <c r="R108" s="8">
        <v>3021312</v>
      </c>
      <c r="S108" s="8">
        <v>21744478.94</v>
      </c>
      <c r="T108" s="8">
        <v>18726055.87</v>
      </c>
      <c r="U108" s="8">
        <v>2452115.73</v>
      </c>
      <c r="V108" s="8">
        <v>16273940.14</v>
      </c>
      <c r="W108" s="9">
        <v>75.61</v>
      </c>
      <c r="X108" s="9">
        <v>81.16</v>
      </c>
      <c r="Y108" s="9">
        <v>74.84</v>
      </c>
      <c r="Z108" s="8">
        <v>-34075</v>
      </c>
      <c r="AA108" s="8">
        <v>853014.88</v>
      </c>
    </row>
    <row r="109" spans="1:2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37565565.09</v>
      </c>
      <c r="I109" s="8">
        <v>286306.9</v>
      </c>
      <c r="J109" s="8">
        <v>37279258.19</v>
      </c>
      <c r="K109" s="8">
        <v>30629369.96</v>
      </c>
      <c r="L109" s="8">
        <v>44410.24</v>
      </c>
      <c r="M109" s="8">
        <v>30584959.72</v>
      </c>
      <c r="N109" s="9">
        <v>81.53</v>
      </c>
      <c r="O109" s="9">
        <v>15.51</v>
      </c>
      <c r="P109" s="9">
        <v>82.04</v>
      </c>
      <c r="Q109" s="8">
        <v>38615166.88</v>
      </c>
      <c r="R109" s="8">
        <v>4049331.31</v>
      </c>
      <c r="S109" s="8">
        <v>34565835.57</v>
      </c>
      <c r="T109" s="8">
        <v>28232639.88</v>
      </c>
      <c r="U109" s="8">
        <v>1964416.34</v>
      </c>
      <c r="V109" s="8">
        <v>26268223.54</v>
      </c>
      <c r="W109" s="9">
        <v>73.11</v>
      </c>
      <c r="X109" s="9">
        <v>48.51</v>
      </c>
      <c r="Y109" s="9">
        <v>75.99</v>
      </c>
      <c r="Z109" s="8">
        <v>2713422.62</v>
      </c>
      <c r="AA109" s="8">
        <v>4316736.18</v>
      </c>
    </row>
    <row r="110" spans="1:2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21844089.31</v>
      </c>
      <c r="I110" s="8">
        <v>745824.56</v>
      </c>
      <c r="J110" s="8">
        <v>21098264.75</v>
      </c>
      <c r="K110" s="8">
        <v>16847454.24</v>
      </c>
      <c r="L110" s="8">
        <v>47258.46</v>
      </c>
      <c r="M110" s="8">
        <v>16800195.78</v>
      </c>
      <c r="N110" s="9">
        <v>77.12</v>
      </c>
      <c r="O110" s="9">
        <v>6.33</v>
      </c>
      <c r="P110" s="9">
        <v>79.62</v>
      </c>
      <c r="Q110" s="8">
        <v>22328939.36</v>
      </c>
      <c r="R110" s="8">
        <v>1525087</v>
      </c>
      <c r="S110" s="8">
        <v>20803852.36</v>
      </c>
      <c r="T110" s="8">
        <v>15385226.63</v>
      </c>
      <c r="U110" s="8">
        <v>452862.7</v>
      </c>
      <c r="V110" s="8">
        <v>14932363.93</v>
      </c>
      <c r="W110" s="9">
        <v>68.9</v>
      </c>
      <c r="X110" s="9">
        <v>29.69</v>
      </c>
      <c r="Y110" s="9">
        <v>71.77</v>
      </c>
      <c r="Z110" s="8">
        <v>294412.39</v>
      </c>
      <c r="AA110" s="8">
        <v>1867831.85</v>
      </c>
    </row>
    <row r="111" spans="1:2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19257214.03</v>
      </c>
      <c r="I111" s="8">
        <v>1260342.43</v>
      </c>
      <c r="J111" s="8">
        <v>17996871.6</v>
      </c>
      <c r="K111" s="8">
        <v>13452254.04</v>
      </c>
      <c r="L111" s="8">
        <v>5542.43</v>
      </c>
      <c r="M111" s="8">
        <v>13446711.61</v>
      </c>
      <c r="N111" s="9">
        <v>69.85</v>
      </c>
      <c r="O111" s="9">
        <v>0.43</v>
      </c>
      <c r="P111" s="9">
        <v>74.71</v>
      </c>
      <c r="Q111" s="8">
        <v>22642339.43</v>
      </c>
      <c r="R111" s="8">
        <v>5105755</v>
      </c>
      <c r="S111" s="8">
        <v>17536584.43</v>
      </c>
      <c r="T111" s="8">
        <v>16580016.43</v>
      </c>
      <c r="U111" s="8">
        <v>3219312.11</v>
      </c>
      <c r="V111" s="8">
        <v>13360704.32</v>
      </c>
      <c r="W111" s="9">
        <v>73.22</v>
      </c>
      <c r="X111" s="9">
        <v>63.05</v>
      </c>
      <c r="Y111" s="9">
        <v>76.18</v>
      </c>
      <c r="Z111" s="8">
        <v>460287.17</v>
      </c>
      <c r="AA111" s="8">
        <v>86007.29</v>
      </c>
    </row>
    <row r="112" spans="1:2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63266940.8</v>
      </c>
      <c r="I112" s="8">
        <v>1098572</v>
      </c>
      <c r="J112" s="8">
        <v>62168368.8</v>
      </c>
      <c r="K112" s="8">
        <v>48113752.69</v>
      </c>
      <c r="L112" s="8">
        <v>904647.47</v>
      </c>
      <c r="M112" s="8">
        <v>47209105.22</v>
      </c>
      <c r="N112" s="9">
        <v>76.04</v>
      </c>
      <c r="O112" s="9">
        <v>82.34</v>
      </c>
      <c r="P112" s="9">
        <v>75.93</v>
      </c>
      <c r="Q112" s="8">
        <v>60336940.8</v>
      </c>
      <c r="R112" s="8">
        <v>4994123.13</v>
      </c>
      <c r="S112" s="8">
        <v>55342817.67</v>
      </c>
      <c r="T112" s="8">
        <v>46730151.34</v>
      </c>
      <c r="U112" s="8">
        <v>3925882.8</v>
      </c>
      <c r="V112" s="8">
        <v>42804268.54</v>
      </c>
      <c r="W112" s="9">
        <v>77.44</v>
      </c>
      <c r="X112" s="9">
        <v>78.61</v>
      </c>
      <c r="Y112" s="9">
        <v>77.34</v>
      </c>
      <c r="Z112" s="8">
        <v>6825551.13</v>
      </c>
      <c r="AA112" s="8">
        <v>4404836.68</v>
      </c>
    </row>
    <row r="113" spans="1:2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16126132.85</v>
      </c>
      <c r="I113" s="8">
        <v>256782.18</v>
      </c>
      <c r="J113" s="8">
        <v>15869350.67</v>
      </c>
      <c r="K113" s="8">
        <v>12628170.12</v>
      </c>
      <c r="L113" s="8">
        <v>99748.05</v>
      </c>
      <c r="M113" s="8">
        <v>12528422.07</v>
      </c>
      <c r="N113" s="9">
        <v>78.3</v>
      </c>
      <c r="O113" s="9">
        <v>38.84</v>
      </c>
      <c r="P113" s="9">
        <v>78.94</v>
      </c>
      <c r="Q113" s="8">
        <v>16126132.85</v>
      </c>
      <c r="R113" s="8">
        <v>1510202.31</v>
      </c>
      <c r="S113" s="8">
        <v>14615930.54</v>
      </c>
      <c r="T113" s="8">
        <v>10368756.92</v>
      </c>
      <c r="U113" s="8">
        <v>97645.94</v>
      </c>
      <c r="V113" s="8">
        <v>10271110.98</v>
      </c>
      <c r="W113" s="9">
        <v>64.29</v>
      </c>
      <c r="X113" s="9">
        <v>6.46</v>
      </c>
      <c r="Y113" s="9">
        <v>70.27</v>
      </c>
      <c r="Z113" s="8">
        <v>1253420.13</v>
      </c>
      <c r="AA113" s="8">
        <v>2257311.09</v>
      </c>
    </row>
    <row r="114" spans="1:2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17016685.47</v>
      </c>
      <c r="I114" s="8">
        <v>938963</v>
      </c>
      <c r="J114" s="8">
        <v>16077722.47</v>
      </c>
      <c r="K114" s="8">
        <v>13422911.47</v>
      </c>
      <c r="L114" s="8">
        <v>854673.07</v>
      </c>
      <c r="M114" s="8">
        <v>12568238.4</v>
      </c>
      <c r="N114" s="9">
        <v>78.88</v>
      </c>
      <c r="O114" s="9">
        <v>91.02</v>
      </c>
      <c r="P114" s="9">
        <v>78.17</v>
      </c>
      <c r="Q114" s="8">
        <v>15981685.47</v>
      </c>
      <c r="R114" s="8">
        <v>682342.5</v>
      </c>
      <c r="S114" s="8">
        <v>15299342.97</v>
      </c>
      <c r="T114" s="8">
        <v>12073808.46</v>
      </c>
      <c r="U114" s="8">
        <v>483025.66</v>
      </c>
      <c r="V114" s="8">
        <v>11590782.8</v>
      </c>
      <c r="W114" s="9">
        <v>75.54</v>
      </c>
      <c r="X114" s="9">
        <v>70.78</v>
      </c>
      <c r="Y114" s="9">
        <v>75.76</v>
      </c>
      <c r="Z114" s="8">
        <v>778379.5</v>
      </c>
      <c r="AA114" s="8">
        <v>977455.6</v>
      </c>
    </row>
    <row r="115" spans="1:2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14591635.13</v>
      </c>
      <c r="I115" s="8">
        <v>88824</v>
      </c>
      <c r="J115" s="8">
        <v>14502811.13</v>
      </c>
      <c r="K115" s="8">
        <v>11569858.13</v>
      </c>
      <c r="L115" s="8">
        <v>36464.44</v>
      </c>
      <c r="M115" s="8">
        <v>11533393.69</v>
      </c>
      <c r="N115" s="9">
        <v>79.29</v>
      </c>
      <c r="O115" s="9">
        <v>41.05</v>
      </c>
      <c r="P115" s="9">
        <v>79.52</v>
      </c>
      <c r="Q115" s="8">
        <v>15120635.13</v>
      </c>
      <c r="R115" s="8">
        <v>672489.83</v>
      </c>
      <c r="S115" s="8">
        <v>14448145.3</v>
      </c>
      <c r="T115" s="8">
        <v>10816534.48</v>
      </c>
      <c r="U115" s="8">
        <v>349915.54</v>
      </c>
      <c r="V115" s="8">
        <v>10466618.94</v>
      </c>
      <c r="W115" s="9">
        <v>71.53</v>
      </c>
      <c r="X115" s="9">
        <v>52.03</v>
      </c>
      <c r="Y115" s="9">
        <v>72.44</v>
      </c>
      <c r="Z115" s="8">
        <v>54665.83</v>
      </c>
      <c r="AA115" s="8">
        <v>1066774.75</v>
      </c>
    </row>
    <row r="116" spans="1:2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27912146.09</v>
      </c>
      <c r="I116" s="8">
        <v>1347083</v>
      </c>
      <c r="J116" s="8">
        <v>26565063.09</v>
      </c>
      <c r="K116" s="8">
        <v>22014772.35</v>
      </c>
      <c r="L116" s="8">
        <v>376416.66</v>
      </c>
      <c r="M116" s="8">
        <v>21638355.69</v>
      </c>
      <c r="N116" s="9">
        <v>78.87</v>
      </c>
      <c r="O116" s="9">
        <v>27.94</v>
      </c>
      <c r="P116" s="9">
        <v>81.45</v>
      </c>
      <c r="Q116" s="8">
        <v>30076856.09</v>
      </c>
      <c r="R116" s="8">
        <v>3562295.05</v>
      </c>
      <c r="S116" s="8">
        <v>26514561.04</v>
      </c>
      <c r="T116" s="8">
        <v>20154443.31</v>
      </c>
      <c r="U116" s="8">
        <v>669436.62</v>
      </c>
      <c r="V116" s="8">
        <v>19485006.69</v>
      </c>
      <c r="W116" s="9">
        <v>67</v>
      </c>
      <c r="X116" s="9">
        <v>18.79</v>
      </c>
      <c r="Y116" s="9">
        <v>73.48</v>
      </c>
      <c r="Z116" s="8">
        <v>50502.05</v>
      </c>
      <c r="AA116" s="8">
        <v>2153349</v>
      </c>
    </row>
    <row r="117" spans="1:2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5849417.15</v>
      </c>
      <c r="I117" s="8">
        <v>420000</v>
      </c>
      <c r="J117" s="8">
        <v>5429417.15</v>
      </c>
      <c r="K117" s="8">
        <v>4200623.56</v>
      </c>
      <c r="L117" s="8">
        <v>153272.29</v>
      </c>
      <c r="M117" s="8">
        <v>4047351.27</v>
      </c>
      <c r="N117" s="9">
        <v>71.81</v>
      </c>
      <c r="O117" s="9">
        <v>36.49</v>
      </c>
      <c r="P117" s="9">
        <v>74.54</v>
      </c>
      <c r="Q117" s="8">
        <v>5742247.15</v>
      </c>
      <c r="R117" s="8">
        <v>518894.54</v>
      </c>
      <c r="S117" s="8">
        <v>5223352.61</v>
      </c>
      <c r="T117" s="8">
        <v>3928492.37</v>
      </c>
      <c r="U117" s="8">
        <v>57876.4</v>
      </c>
      <c r="V117" s="8">
        <v>3870615.97</v>
      </c>
      <c r="W117" s="9">
        <v>68.41</v>
      </c>
      <c r="X117" s="9">
        <v>11.15</v>
      </c>
      <c r="Y117" s="9">
        <v>74.1</v>
      </c>
      <c r="Z117" s="8">
        <v>206064.54</v>
      </c>
      <c r="AA117" s="8">
        <v>176735.3</v>
      </c>
    </row>
    <row r="118" spans="1:2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18359515.14</v>
      </c>
      <c r="I118" s="8">
        <v>274500</v>
      </c>
      <c r="J118" s="8">
        <v>18085015.14</v>
      </c>
      <c r="K118" s="8">
        <v>14189810.63</v>
      </c>
      <c r="L118" s="8">
        <v>44800</v>
      </c>
      <c r="M118" s="8">
        <v>14145010.63</v>
      </c>
      <c r="N118" s="9">
        <v>77.28</v>
      </c>
      <c r="O118" s="9">
        <v>16.32</v>
      </c>
      <c r="P118" s="9">
        <v>78.21</v>
      </c>
      <c r="Q118" s="8">
        <v>19109096.48</v>
      </c>
      <c r="R118" s="8">
        <v>2261495</v>
      </c>
      <c r="S118" s="8">
        <v>16847601.48</v>
      </c>
      <c r="T118" s="8">
        <v>12482820.75</v>
      </c>
      <c r="U118" s="8">
        <v>509771.34</v>
      </c>
      <c r="V118" s="8">
        <v>11973049.41</v>
      </c>
      <c r="W118" s="9">
        <v>65.32</v>
      </c>
      <c r="X118" s="9">
        <v>22.54</v>
      </c>
      <c r="Y118" s="9">
        <v>71.06</v>
      </c>
      <c r="Z118" s="8">
        <v>1237413.66</v>
      </c>
      <c r="AA118" s="8">
        <v>2171961.22</v>
      </c>
    </row>
    <row r="119" spans="1:2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16491011.38</v>
      </c>
      <c r="I119" s="8">
        <v>570683</v>
      </c>
      <c r="J119" s="8">
        <v>15920328.38</v>
      </c>
      <c r="K119" s="8">
        <v>12940468.64</v>
      </c>
      <c r="L119" s="8">
        <v>132450</v>
      </c>
      <c r="M119" s="8">
        <v>12808018.64</v>
      </c>
      <c r="N119" s="9">
        <v>78.46</v>
      </c>
      <c r="O119" s="9">
        <v>23.2</v>
      </c>
      <c r="P119" s="9">
        <v>80.45</v>
      </c>
      <c r="Q119" s="8">
        <v>17901889.38</v>
      </c>
      <c r="R119" s="8">
        <v>2865861</v>
      </c>
      <c r="S119" s="8">
        <v>15036028.38</v>
      </c>
      <c r="T119" s="8">
        <v>12224803.52</v>
      </c>
      <c r="U119" s="8">
        <v>1283892.73</v>
      </c>
      <c r="V119" s="8">
        <v>10940910.79</v>
      </c>
      <c r="W119" s="9">
        <v>68.28</v>
      </c>
      <c r="X119" s="9">
        <v>44.79</v>
      </c>
      <c r="Y119" s="9">
        <v>72.76</v>
      </c>
      <c r="Z119" s="8">
        <v>884300</v>
      </c>
      <c r="AA119" s="8">
        <v>1867107.85</v>
      </c>
    </row>
    <row r="120" spans="1:2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39090370.53</v>
      </c>
      <c r="I120" s="8">
        <v>300000</v>
      </c>
      <c r="J120" s="8">
        <v>38790370.53</v>
      </c>
      <c r="K120" s="8">
        <v>29374176.91</v>
      </c>
      <c r="L120" s="8">
        <v>0</v>
      </c>
      <c r="M120" s="8">
        <v>29374176.91</v>
      </c>
      <c r="N120" s="9">
        <v>75.14</v>
      </c>
      <c r="O120" s="9">
        <v>0</v>
      </c>
      <c r="P120" s="9">
        <v>75.72</v>
      </c>
      <c r="Q120" s="8">
        <v>40734215.14</v>
      </c>
      <c r="R120" s="8">
        <v>7965895.66</v>
      </c>
      <c r="S120" s="8">
        <v>32768319.48</v>
      </c>
      <c r="T120" s="8">
        <v>26914297.22</v>
      </c>
      <c r="U120" s="8">
        <v>3948151.53</v>
      </c>
      <c r="V120" s="8">
        <v>22966145.69</v>
      </c>
      <c r="W120" s="9">
        <v>66.07</v>
      </c>
      <c r="X120" s="9">
        <v>49.56</v>
      </c>
      <c r="Y120" s="9">
        <v>70.08</v>
      </c>
      <c r="Z120" s="8">
        <v>6022051.05</v>
      </c>
      <c r="AA120" s="8">
        <v>6408031.22</v>
      </c>
    </row>
    <row r="121" spans="1:2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38490234.13</v>
      </c>
      <c r="I121" s="8">
        <v>2055655</v>
      </c>
      <c r="J121" s="8">
        <v>36434579.13</v>
      </c>
      <c r="K121" s="8">
        <v>30770459.16</v>
      </c>
      <c r="L121" s="8">
        <v>153223</v>
      </c>
      <c r="M121" s="8">
        <v>30617236.16</v>
      </c>
      <c r="N121" s="9">
        <v>79.94</v>
      </c>
      <c r="O121" s="9">
        <v>7.45</v>
      </c>
      <c r="P121" s="9">
        <v>84.03</v>
      </c>
      <c r="Q121" s="8">
        <v>50283494.13</v>
      </c>
      <c r="R121" s="8">
        <v>15938079</v>
      </c>
      <c r="S121" s="8">
        <v>34345415.13</v>
      </c>
      <c r="T121" s="8">
        <v>24967228.36</v>
      </c>
      <c r="U121" s="8">
        <v>754866.29</v>
      </c>
      <c r="V121" s="8">
        <v>24212362.07</v>
      </c>
      <c r="W121" s="9">
        <v>49.65</v>
      </c>
      <c r="X121" s="9">
        <v>4.73</v>
      </c>
      <c r="Y121" s="9">
        <v>70.49</v>
      </c>
      <c r="Z121" s="8">
        <v>2089164</v>
      </c>
      <c r="AA121" s="8">
        <v>6404874.09</v>
      </c>
    </row>
    <row r="122" spans="1:2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18276995.8</v>
      </c>
      <c r="I122" s="8">
        <v>808300</v>
      </c>
      <c r="J122" s="8">
        <v>17468695.8</v>
      </c>
      <c r="K122" s="8">
        <v>12803505.4</v>
      </c>
      <c r="L122" s="8">
        <v>48341</v>
      </c>
      <c r="M122" s="8">
        <v>12755164.4</v>
      </c>
      <c r="N122" s="9">
        <v>70.05</v>
      </c>
      <c r="O122" s="9">
        <v>5.98</v>
      </c>
      <c r="P122" s="9">
        <v>73.01</v>
      </c>
      <c r="Q122" s="8">
        <v>18151225.8</v>
      </c>
      <c r="R122" s="8">
        <v>884358</v>
      </c>
      <c r="S122" s="8">
        <v>17266867.8</v>
      </c>
      <c r="T122" s="8">
        <v>12368342.52</v>
      </c>
      <c r="U122" s="8">
        <v>50816.78</v>
      </c>
      <c r="V122" s="8">
        <v>12317525.74</v>
      </c>
      <c r="W122" s="9">
        <v>68.14</v>
      </c>
      <c r="X122" s="9">
        <v>5.74</v>
      </c>
      <c r="Y122" s="9">
        <v>71.33</v>
      </c>
      <c r="Z122" s="8">
        <v>201828</v>
      </c>
      <c r="AA122" s="8">
        <v>437638.66</v>
      </c>
    </row>
    <row r="123" spans="1:2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17734456.34</v>
      </c>
      <c r="I123" s="8">
        <v>71110</v>
      </c>
      <c r="J123" s="8">
        <v>17663346.34</v>
      </c>
      <c r="K123" s="8">
        <v>14330360.3</v>
      </c>
      <c r="L123" s="8">
        <v>84123.68</v>
      </c>
      <c r="M123" s="8">
        <v>14246236.62</v>
      </c>
      <c r="N123" s="9">
        <v>80.8</v>
      </c>
      <c r="O123" s="9">
        <v>118.3</v>
      </c>
      <c r="P123" s="9">
        <v>80.65</v>
      </c>
      <c r="Q123" s="8">
        <v>20056766.97</v>
      </c>
      <c r="R123" s="8">
        <v>2774660.83</v>
      </c>
      <c r="S123" s="8">
        <v>17282106.14</v>
      </c>
      <c r="T123" s="8">
        <v>12303313.34</v>
      </c>
      <c r="U123" s="8">
        <v>676134.69</v>
      </c>
      <c r="V123" s="8">
        <v>11627178.65</v>
      </c>
      <c r="W123" s="9">
        <v>61.34</v>
      </c>
      <c r="X123" s="9">
        <v>24.36</v>
      </c>
      <c r="Y123" s="9">
        <v>67.27</v>
      </c>
      <c r="Z123" s="8">
        <v>381240.2</v>
      </c>
      <c r="AA123" s="8">
        <v>2619057.97</v>
      </c>
    </row>
    <row r="124" spans="1:2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29594478.31</v>
      </c>
      <c r="I124" s="8">
        <v>589975.04</v>
      </c>
      <c r="J124" s="8">
        <v>29004503.27</v>
      </c>
      <c r="K124" s="8">
        <v>23331111.45</v>
      </c>
      <c r="L124" s="8">
        <v>359718.37</v>
      </c>
      <c r="M124" s="8">
        <v>22971393.08</v>
      </c>
      <c r="N124" s="9">
        <v>78.83</v>
      </c>
      <c r="O124" s="9">
        <v>60.97</v>
      </c>
      <c r="P124" s="9">
        <v>79.19</v>
      </c>
      <c r="Q124" s="8">
        <v>28898790.85</v>
      </c>
      <c r="R124" s="8">
        <v>1598732.73</v>
      </c>
      <c r="S124" s="8">
        <v>27300058.12</v>
      </c>
      <c r="T124" s="8">
        <v>21755336.34</v>
      </c>
      <c r="U124" s="8">
        <v>710746.22</v>
      </c>
      <c r="V124" s="8">
        <v>21044590.12</v>
      </c>
      <c r="W124" s="9">
        <v>75.28</v>
      </c>
      <c r="X124" s="9">
        <v>44.45</v>
      </c>
      <c r="Y124" s="9">
        <v>77.08</v>
      </c>
      <c r="Z124" s="8">
        <v>1704445.15</v>
      </c>
      <c r="AA124" s="8">
        <v>1926802.96</v>
      </c>
    </row>
    <row r="125" spans="1:2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16605722.73</v>
      </c>
      <c r="I125" s="8">
        <v>954101.09</v>
      </c>
      <c r="J125" s="8">
        <v>15651621.64</v>
      </c>
      <c r="K125" s="8">
        <v>12739080.65</v>
      </c>
      <c r="L125" s="8">
        <v>547931.14</v>
      </c>
      <c r="M125" s="8">
        <v>12191149.51</v>
      </c>
      <c r="N125" s="9">
        <v>76.71</v>
      </c>
      <c r="O125" s="9">
        <v>57.42</v>
      </c>
      <c r="P125" s="9">
        <v>77.89</v>
      </c>
      <c r="Q125" s="8">
        <v>17922048.73</v>
      </c>
      <c r="R125" s="8">
        <v>3140430.07</v>
      </c>
      <c r="S125" s="8">
        <v>14781618.66</v>
      </c>
      <c r="T125" s="8">
        <v>11704647.36</v>
      </c>
      <c r="U125" s="8">
        <v>413500.55</v>
      </c>
      <c r="V125" s="8">
        <v>11291146.81</v>
      </c>
      <c r="W125" s="9">
        <v>65.3</v>
      </c>
      <c r="X125" s="9">
        <v>13.16</v>
      </c>
      <c r="Y125" s="9">
        <v>76.38</v>
      </c>
      <c r="Z125" s="8">
        <v>870002.98</v>
      </c>
      <c r="AA125" s="8">
        <v>900002.7</v>
      </c>
    </row>
    <row r="126" spans="1:2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25191290.75</v>
      </c>
      <c r="I126" s="8">
        <v>4133229.5</v>
      </c>
      <c r="J126" s="8">
        <v>21058061.25</v>
      </c>
      <c r="K126" s="8">
        <v>17436554.22</v>
      </c>
      <c r="L126" s="8">
        <v>894199.51</v>
      </c>
      <c r="M126" s="8">
        <v>16542354.71</v>
      </c>
      <c r="N126" s="9">
        <v>69.21</v>
      </c>
      <c r="O126" s="9">
        <v>21.63</v>
      </c>
      <c r="P126" s="9">
        <v>78.55</v>
      </c>
      <c r="Q126" s="8">
        <v>26047837.98</v>
      </c>
      <c r="R126" s="8">
        <v>7076605.9</v>
      </c>
      <c r="S126" s="8">
        <v>18971232.08</v>
      </c>
      <c r="T126" s="8">
        <v>15963405.85</v>
      </c>
      <c r="U126" s="8">
        <v>2379165.92</v>
      </c>
      <c r="V126" s="8">
        <v>13584239.93</v>
      </c>
      <c r="W126" s="9">
        <v>61.28</v>
      </c>
      <c r="X126" s="9">
        <v>33.62</v>
      </c>
      <c r="Y126" s="9">
        <v>71.6</v>
      </c>
      <c r="Z126" s="8">
        <v>2086829.17</v>
      </c>
      <c r="AA126" s="8">
        <v>2958114.78</v>
      </c>
    </row>
    <row r="127" spans="1:2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12193178.88</v>
      </c>
      <c r="I127" s="8">
        <v>1172045.2</v>
      </c>
      <c r="J127" s="8">
        <v>11021133.68</v>
      </c>
      <c r="K127" s="8">
        <v>8557124.21</v>
      </c>
      <c r="L127" s="8">
        <v>83499.12</v>
      </c>
      <c r="M127" s="8">
        <v>8473625.09</v>
      </c>
      <c r="N127" s="9">
        <v>70.17</v>
      </c>
      <c r="O127" s="9">
        <v>7.12</v>
      </c>
      <c r="P127" s="9">
        <v>76.88</v>
      </c>
      <c r="Q127" s="8">
        <v>12074478.88</v>
      </c>
      <c r="R127" s="8">
        <v>1553145.37</v>
      </c>
      <c r="S127" s="8">
        <v>10521333.51</v>
      </c>
      <c r="T127" s="8">
        <v>7550381.6</v>
      </c>
      <c r="U127" s="8">
        <v>87477.01</v>
      </c>
      <c r="V127" s="8">
        <v>7462904.59</v>
      </c>
      <c r="W127" s="9">
        <v>62.53</v>
      </c>
      <c r="X127" s="9">
        <v>5.63</v>
      </c>
      <c r="Y127" s="9">
        <v>70.93</v>
      </c>
      <c r="Z127" s="8">
        <v>499800.17</v>
      </c>
      <c r="AA127" s="8">
        <v>1010720.5</v>
      </c>
    </row>
    <row r="128" spans="1:2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12433317.36</v>
      </c>
      <c r="I128" s="8">
        <v>3453864.71</v>
      </c>
      <c r="J128" s="8">
        <v>8979452.65</v>
      </c>
      <c r="K128" s="8">
        <v>6767543.49</v>
      </c>
      <c r="L128" s="8">
        <v>68586.71</v>
      </c>
      <c r="M128" s="8">
        <v>6698956.78</v>
      </c>
      <c r="N128" s="9">
        <v>54.43</v>
      </c>
      <c r="O128" s="9">
        <v>1.98</v>
      </c>
      <c r="P128" s="9">
        <v>74.6</v>
      </c>
      <c r="Q128" s="8">
        <v>12660317.36</v>
      </c>
      <c r="R128" s="8">
        <v>4577927.86</v>
      </c>
      <c r="S128" s="8">
        <v>8082389.5</v>
      </c>
      <c r="T128" s="8">
        <v>5991562.03</v>
      </c>
      <c r="U128" s="8">
        <v>90884.15</v>
      </c>
      <c r="V128" s="8">
        <v>5900677.88</v>
      </c>
      <c r="W128" s="9">
        <v>47.32</v>
      </c>
      <c r="X128" s="9">
        <v>1.98</v>
      </c>
      <c r="Y128" s="9">
        <v>73</v>
      </c>
      <c r="Z128" s="8">
        <v>897063.15</v>
      </c>
      <c r="AA128" s="8">
        <v>798278.9</v>
      </c>
    </row>
    <row r="129" spans="1:2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17228719.96</v>
      </c>
      <c r="I129" s="8">
        <v>140009.77</v>
      </c>
      <c r="J129" s="8">
        <v>17088710.19</v>
      </c>
      <c r="K129" s="8">
        <v>13646251.82</v>
      </c>
      <c r="L129" s="8">
        <v>30009.77</v>
      </c>
      <c r="M129" s="8">
        <v>13616242.05</v>
      </c>
      <c r="N129" s="9">
        <v>79.2</v>
      </c>
      <c r="O129" s="9">
        <v>21.43</v>
      </c>
      <c r="P129" s="9">
        <v>79.67</v>
      </c>
      <c r="Q129" s="8">
        <v>18393512.96</v>
      </c>
      <c r="R129" s="8">
        <v>2485135.45</v>
      </c>
      <c r="S129" s="8">
        <v>15908377.51</v>
      </c>
      <c r="T129" s="8">
        <v>11556444.86</v>
      </c>
      <c r="U129" s="8">
        <v>83936.15</v>
      </c>
      <c r="V129" s="8">
        <v>11472508.71</v>
      </c>
      <c r="W129" s="9">
        <v>62.82</v>
      </c>
      <c r="X129" s="9">
        <v>3.37</v>
      </c>
      <c r="Y129" s="9">
        <v>72.11</v>
      </c>
      <c r="Z129" s="8">
        <v>1180332.68</v>
      </c>
      <c r="AA129" s="8">
        <v>2143733.34</v>
      </c>
    </row>
    <row r="130" spans="1:2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10763996.8</v>
      </c>
      <c r="I130" s="8">
        <v>203025</v>
      </c>
      <c r="J130" s="8">
        <v>10560971.8</v>
      </c>
      <c r="K130" s="8">
        <v>8165552.86</v>
      </c>
      <c r="L130" s="8">
        <v>16541.26</v>
      </c>
      <c r="M130" s="8">
        <v>8149011.6</v>
      </c>
      <c r="N130" s="9">
        <v>75.85</v>
      </c>
      <c r="O130" s="9">
        <v>8.14</v>
      </c>
      <c r="P130" s="9">
        <v>77.16</v>
      </c>
      <c r="Q130" s="8">
        <v>10871401.15</v>
      </c>
      <c r="R130" s="8">
        <v>599114.3</v>
      </c>
      <c r="S130" s="8">
        <v>10272286.85</v>
      </c>
      <c r="T130" s="8">
        <v>7576425.73</v>
      </c>
      <c r="U130" s="8">
        <v>140994.67</v>
      </c>
      <c r="V130" s="8">
        <v>7435431.06</v>
      </c>
      <c r="W130" s="9">
        <v>69.69</v>
      </c>
      <c r="X130" s="9">
        <v>23.53</v>
      </c>
      <c r="Y130" s="9">
        <v>72.38</v>
      </c>
      <c r="Z130" s="8">
        <v>288684.95</v>
      </c>
      <c r="AA130" s="8">
        <v>713580.54</v>
      </c>
    </row>
    <row r="131" spans="1:2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14962418.88</v>
      </c>
      <c r="I131" s="8">
        <v>3573511</v>
      </c>
      <c r="J131" s="8">
        <v>11388907.88</v>
      </c>
      <c r="K131" s="8">
        <v>10802650.47</v>
      </c>
      <c r="L131" s="8">
        <v>2416300.98</v>
      </c>
      <c r="M131" s="8">
        <v>8386349.49</v>
      </c>
      <c r="N131" s="9">
        <v>72.19</v>
      </c>
      <c r="O131" s="9">
        <v>67.61</v>
      </c>
      <c r="P131" s="9">
        <v>73.63</v>
      </c>
      <c r="Q131" s="8">
        <v>14337199.88</v>
      </c>
      <c r="R131" s="8">
        <v>3839492</v>
      </c>
      <c r="S131" s="8">
        <v>10497707.88</v>
      </c>
      <c r="T131" s="8">
        <v>7584921.2</v>
      </c>
      <c r="U131" s="8">
        <v>316954.43</v>
      </c>
      <c r="V131" s="8">
        <v>7267966.77</v>
      </c>
      <c r="W131" s="9">
        <v>52.9</v>
      </c>
      <c r="X131" s="9">
        <v>8.25</v>
      </c>
      <c r="Y131" s="9">
        <v>69.23</v>
      </c>
      <c r="Z131" s="8">
        <v>891200</v>
      </c>
      <c r="AA131" s="8">
        <v>1118382.72</v>
      </c>
    </row>
    <row r="132" spans="1:2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23265720.12</v>
      </c>
      <c r="I132" s="8">
        <v>2219820</v>
      </c>
      <c r="J132" s="8">
        <v>21045900.12</v>
      </c>
      <c r="K132" s="8">
        <v>16302358.11</v>
      </c>
      <c r="L132" s="8">
        <v>112533.87</v>
      </c>
      <c r="M132" s="8">
        <v>16189824.24</v>
      </c>
      <c r="N132" s="9">
        <v>70.07</v>
      </c>
      <c r="O132" s="9">
        <v>5.06</v>
      </c>
      <c r="P132" s="9">
        <v>76.92</v>
      </c>
      <c r="Q132" s="8">
        <v>23472595.12</v>
      </c>
      <c r="R132" s="8">
        <v>2949716.37</v>
      </c>
      <c r="S132" s="8">
        <v>20522878.75</v>
      </c>
      <c r="T132" s="8">
        <v>15948343.44</v>
      </c>
      <c r="U132" s="8">
        <v>690257.08</v>
      </c>
      <c r="V132" s="8">
        <v>15258086.36</v>
      </c>
      <c r="W132" s="9">
        <v>67.94</v>
      </c>
      <c r="X132" s="9">
        <v>23.4</v>
      </c>
      <c r="Y132" s="9">
        <v>74.34</v>
      </c>
      <c r="Z132" s="8">
        <v>523021.37</v>
      </c>
      <c r="AA132" s="8">
        <v>931737.88</v>
      </c>
    </row>
    <row r="133" spans="1:2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15896742.19</v>
      </c>
      <c r="I133" s="8">
        <v>525000</v>
      </c>
      <c r="J133" s="8">
        <v>15371742.19</v>
      </c>
      <c r="K133" s="8">
        <v>12905089.3</v>
      </c>
      <c r="L133" s="8">
        <v>494878.23</v>
      </c>
      <c r="M133" s="8">
        <v>12410211.07</v>
      </c>
      <c r="N133" s="9">
        <v>81.18</v>
      </c>
      <c r="O133" s="9">
        <v>94.26</v>
      </c>
      <c r="P133" s="9">
        <v>80.73</v>
      </c>
      <c r="Q133" s="8">
        <v>17099763.19</v>
      </c>
      <c r="R133" s="8">
        <v>2123695.2</v>
      </c>
      <c r="S133" s="8">
        <v>14976067.99</v>
      </c>
      <c r="T133" s="8">
        <v>11093552.77</v>
      </c>
      <c r="U133" s="8">
        <v>486975.78</v>
      </c>
      <c r="V133" s="8">
        <v>10606576.99</v>
      </c>
      <c r="W133" s="9">
        <v>64.87</v>
      </c>
      <c r="X133" s="9">
        <v>22.93</v>
      </c>
      <c r="Y133" s="9">
        <v>70.82</v>
      </c>
      <c r="Z133" s="8">
        <v>395674.2</v>
      </c>
      <c r="AA133" s="8">
        <v>1803634.08</v>
      </c>
    </row>
    <row r="134" spans="1:2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15986550.81</v>
      </c>
      <c r="I134" s="8">
        <v>955039</v>
      </c>
      <c r="J134" s="8">
        <v>15031511.81</v>
      </c>
      <c r="K134" s="8">
        <v>11613222.38</v>
      </c>
      <c r="L134" s="8">
        <v>7501.94</v>
      </c>
      <c r="M134" s="8">
        <v>11605720.44</v>
      </c>
      <c r="N134" s="9">
        <v>72.64</v>
      </c>
      <c r="O134" s="9">
        <v>0.78</v>
      </c>
      <c r="P134" s="9">
        <v>77.2</v>
      </c>
      <c r="Q134" s="8">
        <v>18089079.81</v>
      </c>
      <c r="R134" s="8">
        <v>3466415</v>
      </c>
      <c r="S134" s="8">
        <v>14622664.81</v>
      </c>
      <c r="T134" s="8">
        <v>10423498.58</v>
      </c>
      <c r="U134" s="8">
        <v>274408.94</v>
      </c>
      <c r="V134" s="8">
        <v>10149089.64</v>
      </c>
      <c r="W134" s="9">
        <v>57.62</v>
      </c>
      <c r="X134" s="9">
        <v>7.91</v>
      </c>
      <c r="Y134" s="9">
        <v>69.4</v>
      </c>
      <c r="Z134" s="8">
        <v>408847</v>
      </c>
      <c r="AA134" s="8">
        <v>1456630.8</v>
      </c>
    </row>
    <row r="135" spans="1:2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16569653.21</v>
      </c>
      <c r="I135" s="8">
        <v>1170127.72</v>
      </c>
      <c r="J135" s="8">
        <v>15399525.49</v>
      </c>
      <c r="K135" s="8">
        <v>13267355.68</v>
      </c>
      <c r="L135" s="8">
        <v>825090.21</v>
      </c>
      <c r="M135" s="8">
        <v>12442265.47</v>
      </c>
      <c r="N135" s="9">
        <v>80.07</v>
      </c>
      <c r="O135" s="9">
        <v>70.51</v>
      </c>
      <c r="P135" s="9">
        <v>80.79</v>
      </c>
      <c r="Q135" s="8">
        <v>19819877.22</v>
      </c>
      <c r="R135" s="8">
        <v>4349221.45</v>
      </c>
      <c r="S135" s="8">
        <v>15470655.77</v>
      </c>
      <c r="T135" s="8">
        <v>10972622.96</v>
      </c>
      <c r="U135" s="8">
        <v>526039.37</v>
      </c>
      <c r="V135" s="8">
        <v>10446583.59</v>
      </c>
      <c r="W135" s="9">
        <v>55.36</v>
      </c>
      <c r="X135" s="9">
        <v>12.09</v>
      </c>
      <c r="Y135" s="9">
        <v>67.52</v>
      </c>
      <c r="Z135" s="8">
        <v>-71130.28</v>
      </c>
      <c r="AA135" s="8">
        <v>1995681.88</v>
      </c>
    </row>
    <row r="136" spans="1:2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12454722.94</v>
      </c>
      <c r="I136" s="8">
        <v>287563.63</v>
      </c>
      <c r="J136" s="8">
        <v>12167159.31</v>
      </c>
      <c r="K136" s="8">
        <v>9649267.13</v>
      </c>
      <c r="L136" s="8">
        <v>241971.38</v>
      </c>
      <c r="M136" s="8">
        <v>9407295.75</v>
      </c>
      <c r="N136" s="9">
        <v>77.47</v>
      </c>
      <c r="O136" s="9">
        <v>84.14</v>
      </c>
      <c r="P136" s="9">
        <v>77.31</v>
      </c>
      <c r="Q136" s="8">
        <v>13276235.31</v>
      </c>
      <c r="R136" s="8">
        <v>1554928.79</v>
      </c>
      <c r="S136" s="8">
        <v>11721306.52</v>
      </c>
      <c r="T136" s="8">
        <v>8690155.06</v>
      </c>
      <c r="U136" s="8">
        <v>657898.73</v>
      </c>
      <c r="V136" s="8">
        <v>8032256.33</v>
      </c>
      <c r="W136" s="9">
        <v>65.45</v>
      </c>
      <c r="X136" s="9">
        <v>42.31</v>
      </c>
      <c r="Y136" s="9">
        <v>68.52</v>
      </c>
      <c r="Z136" s="8">
        <v>445852.79</v>
      </c>
      <c r="AA136" s="8">
        <v>1375039.42</v>
      </c>
    </row>
    <row r="137" spans="1:2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23820253.13</v>
      </c>
      <c r="I137" s="8">
        <v>887083.68</v>
      </c>
      <c r="J137" s="8">
        <v>22933169.45</v>
      </c>
      <c r="K137" s="8">
        <v>18052630.36</v>
      </c>
      <c r="L137" s="8">
        <v>97080.68</v>
      </c>
      <c r="M137" s="8">
        <v>17955549.68</v>
      </c>
      <c r="N137" s="9">
        <v>75.78</v>
      </c>
      <c r="O137" s="9">
        <v>10.94</v>
      </c>
      <c r="P137" s="9">
        <v>78.29</v>
      </c>
      <c r="Q137" s="8">
        <v>23992144.13</v>
      </c>
      <c r="R137" s="8">
        <v>1821527.39</v>
      </c>
      <c r="S137" s="8">
        <v>22170616.74</v>
      </c>
      <c r="T137" s="8">
        <v>17385677.54</v>
      </c>
      <c r="U137" s="8">
        <v>791219.15</v>
      </c>
      <c r="V137" s="8">
        <v>16594458.39</v>
      </c>
      <c r="W137" s="9">
        <v>72.46</v>
      </c>
      <c r="X137" s="9">
        <v>43.43</v>
      </c>
      <c r="Y137" s="9">
        <v>74.84</v>
      </c>
      <c r="Z137" s="8">
        <v>762552.71</v>
      </c>
      <c r="AA137" s="8">
        <v>1361091.29</v>
      </c>
    </row>
    <row r="138" spans="1:2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16514050</v>
      </c>
      <c r="I138" s="8">
        <v>302295</v>
      </c>
      <c r="J138" s="8">
        <v>16211755</v>
      </c>
      <c r="K138" s="8">
        <v>13281899.77</v>
      </c>
      <c r="L138" s="8">
        <v>231109.07</v>
      </c>
      <c r="M138" s="8">
        <v>13050790.7</v>
      </c>
      <c r="N138" s="9">
        <v>80.42</v>
      </c>
      <c r="O138" s="9">
        <v>76.45</v>
      </c>
      <c r="P138" s="9">
        <v>80.5</v>
      </c>
      <c r="Q138" s="8">
        <v>16914050</v>
      </c>
      <c r="R138" s="8">
        <v>1184530.93</v>
      </c>
      <c r="S138" s="8">
        <v>15729519.07</v>
      </c>
      <c r="T138" s="8">
        <v>12563802.25</v>
      </c>
      <c r="U138" s="8">
        <v>575950.98</v>
      </c>
      <c r="V138" s="8">
        <v>11987851.27</v>
      </c>
      <c r="W138" s="9">
        <v>74.28</v>
      </c>
      <c r="X138" s="9">
        <v>48.62</v>
      </c>
      <c r="Y138" s="9">
        <v>76.21</v>
      </c>
      <c r="Z138" s="8">
        <v>482235.93</v>
      </c>
      <c r="AA138" s="8">
        <v>1062939.43</v>
      </c>
    </row>
    <row r="139" spans="1:2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8722690.14</v>
      </c>
      <c r="I139" s="8">
        <v>178790.25</v>
      </c>
      <c r="J139" s="8">
        <v>8543899.89</v>
      </c>
      <c r="K139" s="8">
        <v>6563029.13</v>
      </c>
      <c r="L139" s="8">
        <v>56973.06</v>
      </c>
      <c r="M139" s="8">
        <v>6506056.07</v>
      </c>
      <c r="N139" s="9">
        <v>75.24</v>
      </c>
      <c r="O139" s="9">
        <v>31.86</v>
      </c>
      <c r="P139" s="9">
        <v>76.14</v>
      </c>
      <c r="Q139" s="8">
        <v>8471790.14</v>
      </c>
      <c r="R139" s="8">
        <v>180730.25</v>
      </c>
      <c r="S139" s="8">
        <v>8291059.89</v>
      </c>
      <c r="T139" s="8">
        <v>6304837.36</v>
      </c>
      <c r="U139" s="8">
        <v>117009.26</v>
      </c>
      <c r="V139" s="8">
        <v>6187828.1</v>
      </c>
      <c r="W139" s="9">
        <v>74.42</v>
      </c>
      <c r="X139" s="9">
        <v>64.74</v>
      </c>
      <c r="Y139" s="9">
        <v>74.63</v>
      </c>
      <c r="Z139" s="8">
        <v>252840</v>
      </c>
      <c r="AA139" s="8">
        <v>318227.97</v>
      </c>
    </row>
    <row r="140" spans="1:2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11638716.05</v>
      </c>
      <c r="I140" s="8">
        <v>2203668.35</v>
      </c>
      <c r="J140" s="8">
        <v>9435047.7</v>
      </c>
      <c r="K140" s="8">
        <v>7406405.22</v>
      </c>
      <c r="L140" s="8">
        <v>73613.75</v>
      </c>
      <c r="M140" s="8">
        <v>7332791.47</v>
      </c>
      <c r="N140" s="9">
        <v>63.63</v>
      </c>
      <c r="O140" s="9">
        <v>3.34</v>
      </c>
      <c r="P140" s="9">
        <v>77.71</v>
      </c>
      <c r="Q140" s="8">
        <v>12688296.73</v>
      </c>
      <c r="R140" s="8">
        <v>3346085.78</v>
      </c>
      <c r="S140" s="8">
        <v>9342210.95</v>
      </c>
      <c r="T140" s="8">
        <v>6908133.73</v>
      </c>
      <c r="U140" s="8">
        <v>164448.2</v>
      </c>
      <c r="V140" s="8">
        <v>6743685.53</v>
      </c>
      <c r="W140" s="9">
        <v>54.44</v>
      </c>
      <c r="X140" s="9">
        <v>4.91</v>
      </c>
      <c r="Y140" s="9">
        <v>72.18</v>
      </c>
      <c r="Z140" s="8">
        <v>92836.75</v>
      </c>
      <c r="AA140" s="8">
        <v>589105.94</v>
      </c>
    </row>
    <row r="141" spans="1:2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8647175</v>
      </c>
      <c r="I141" s="8">
        <v>357706.12</v>
      </c>
      <c r="J141" s="8">
        <v>8289468.88</v>
      </c>
      <c r="K141" s="8">
        <v>6708632.3</v>
      </c>
      <c r="L141" s="8">
        <v>17434.12</v>
      </c>
      <c r="M141" s="8">
        <v>6691198.18</v>
      </c>
      <c r="N141" s="9">
        <v>77.58</v>
      </c>
      <c r="O141" s="9">
        <v>4.87</v>
      </c>
      <c r="P141" s="9">
        <v>80.71</v>
      </c>
      <c r="Q141" s="8">
        <v>8115875</v>
      </c>
      <c r="R141" s="8">
        <v>336521</v>
      </c>
      <c r="S141" s="8">
        <v>7779354</v>
      </c>
      <c r="T141" s="8">
        <v>5975366.01</v>
      </c>
      <c r="U141" s="8">
        <v>78993.46</v>
      </c>
      <c r="V141" s="8">
        <v>5896372.55</v>
      </c>
      <c r="W141" s="9">
        <v>73.62</v>
      </c>
      <c r="X141" s="9">
        <v>23.47</v>
      </c>
      <c r="Y141" s="9">
        <v>75.79</v>
      </c>
      <c r="Z141" s="8">
        <v>510114.88</v>
      </c>
      <c r="AA141" s="8">
        <v>794825.63</v>
      </c>
    </row>
    <row r="142" spans="1:2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19491272.64</v>
      </c>
      <c r="I142" s="8">
        <v>1248460.05</v>
      </c>
      <c r="J142" s="8">
        <v>18242812.59</v>
      </c>
      <c r="K142" s="8">
        <v>15208348.16</v>
      </c>
      <c r="L142" s="8">
        <v>309403.93</v>
      </c>
      <c r="M142" s="8">
        <v>14898944.23</v>
      </c>
      <c r="N142" s="9">
        <v>78.02</v>
      </c>
      <c r="O142" s="9">
        <v>24.78</v>
      </c>
      <c r="P142" s="9">
        <v>81.67</v>
      </c>
      <c r="Q142" s="8">
        <v>21168258.51</v>
      </c>
      <c r="R142" s="8">
        <v>4161541</v>
      </c>
      <c r="S142" s="8">
        <v>17006717.51</v>
      </c>
      <c r="T142" s="8">
        <v>14376264.38</v>
      </c>
      <c r="U142" s="8">
        <v>1351891.42</v>
      </c>
      <c r="V142" s="8">
        <v>13024372.96</v>
      </c>
      <c r="W142" s="9">
        <v>67.91</v>
      </c>
      <c r="X142" s="9">
        <v>32.48</v>
      </c>
      <c r="Y142" s="9">
        <v>76.58</v>
      </c>
      <c r="Z142" s="8">
        <v>1236095.08</v>
      </c>
      <c r="AA142" s="8">
        <v>1874571.27</v>
      </c>
    </row>
    <row r="143" spans="1:2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42014386.94</v>
      </c>
      <c r="I143" s="8">
        <v>2864817.66</v>
      </c>
      <c r="J143" s="8">
        <v>39149569.28</v>
      </c>
      <c r="K143" s="8">
        <v>31292637.73</v>
      </c>
      <c r="L143" s="8">
        <v>131786.66</v>
      </c>
      <c r="M143" s="8">
        <v>31160851.07</v>
      </c>
      <c r="N143" s="9">
        <v>74.48</v>
      </c>
      <c r="O143" s="9">
        <v>4.6</v>
      </c>
      <c r="P143" s="9">
        <v>79.59</v>
      </c>
      <c r="Q143" s="8">
        <v>42720970.55</v>
      </c>
      <c r="R143" s="8">
        <v>5450963.5</v>
      </c>
      <c r="S143" s="8">
        <v>37270007.05</v>
      </c>
      <c r="T143" s="8">
        <v>28782895.63</v>
      </c>
      <c r="U143" s="8">
        <v>500689.29</v>
      </c>
      <c r="V143" s="8">
        <v>28282206.34</v>
      </c>
      <c r="W143" s="9">
        <v>67.37</v>
      </c>
      <c r="X143" s="9">
        <v>9.18</v>
      </c>
      <c r="Y143" s="9">
        <v>75.88</v>
      </c>
      <c r="Z143" s="8">
        <v>1879562.23</v>
      </c>
      <c r="AA143" s="8">
        <v>2878644.73</v>
      </c>
    </row>
    <row r="144" spans="1:2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8127940.74</v>
      </c>
      <c r="I144" s="8">
        <v>40000</v>
      </c>
      <c r="J144" s="8">
        <v>8087940.74</v>
      </c>
      <c r="K144" s="8">
        <v>6506024.45</v>
      </c>
      <c r="L144" s="8">
        <v>12535</v>
      </c>
      <c r="M144" s="8">
        <v>6493489.45</v>
      </c>
      <c r="N144" s="9">
        <v>80.04</v>
      </c>
      <c r="O144" s="9">
        <v>31.33</v>
      </c>
      <c r="P144" s="9">
        <v>80.28</v>
      </c>
      <c r="Q144" s="8">
        <v>8067941.74</v>
      </c>
      <c r="R144" s="8">
        <v>151221</v>
      </c>
      <c r="S144" s="8">
        <v>7916720.74</v>
      </c>
      <c r="T144" s="8">
        <v>6216730.47</v>
      </c>
      <c r="U144" s="8">
        <v>144711.4</v>
      </c>
      <c r="V144" s="8">
        <v>6072019.07</v>
      </c>
      <c r="W144" s="9">
        <v>77.05</v>
      </c>
      <c r="X144" s="9">
        <v>95.69</v>
      </c>
      <c r="Y144" s="9">
        <v>76.69</v>
      </c>
      <c r="Z144" s="8">
        <v>171220</v>
      </c>
      <c r="AA144" s="8">
        <v>421470.38</v>
      </c>
    </row>
    <row r="145" spans="1:2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17237993.67</v>
      </c>
      <c r="I145" s="8">
        <v>211754.4</v>
      </c>
      <c r="J145" s="8">
        <v>17026239.27</v>
      </c>
      <c r="K145" s="8">
        <v>13470259.95</v>
      </c>
      <c r="L145" s="8">
        <v>13872.4</v>
      </c>
      <c r="M145" s="8">
        <v>13456387.55</v>
      </c>
      <c r="N145" s="9">
        <v>78.14</v>
      </c>
      <c r="O145" s="9">
        <v>6.55</v>
      </c>
      <c r="P145" s="9">
        <v>79.03</v>
      </c>
      <c r="Q145" s="8">
        <v>17040763.67</v>
      </c>
      <c r="R145" s="8">
        <v>805642.51</v>
      </c>
      <c r="S145" s="8">
        <v>16235121.16</v>
      </c>
      <c r="T145" s="8">
        <v>12420583.5</v>
      </c>
      <c r="U145" s="8">
        <v>153326.22</v>
      </c>
      <c r="V145" s="8">
        <v>12267257.28</v>
      </c>
      <c r="W145" s="9">
        <v>72.88</v>
      </c>
      <c r="X145" s="9">
        <v>19.03</v>
      </c>
      <c r="Y145" s="9">
        <v>75.55</v>
      </c>
      <c r="Z145" s="8">
        <v>791118.11</v>
      </c>
      <c r="AA145" s="8">
        <v>1189130.27</v>
      </c>
    </row>
    <row r="146" spans="1:2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19187148.4</v>
      </c>
      <c r="I146" s="8">
        <v>1111693.53</v>
      </c>
      <c r="J146" s="8">
        <v>18075454.87</v>
      </c>
      <c r="K146" s="8">
        <v>14478666.14</v>
      </c>
      <c r="L146" s="8">
        <v>12672.08</v>
      </c>
      <c r="M146" s="8">
        <v>14465994.06</v>
      </c>
      <c r="N146" s="9">
        <v>75.46</v>
      </c>
      <c r="O146" s="9">
        <v>1.13</v>
      </c>
      <c r="P146" s="9">
        <v>80.03</v>
      </c>
      <c r="Q146" s="8">
        <v>18542312.4</v>
      </c>
      <c r="R146" s="8">
        <v>953383</v>
      </c>
      <c r="S146" s="8">
        <v>17588929.4</v>
      </c>
      <c r="T146" s="8">
        <v>13638521.43</v>
      </c>
      <c r="U146" s="8">
        <v>516852.86</v>
      </c>
      <c r="V146" s="8">
        <v>13121668.57</v>
      </c>
      <c r="W146" s="9">
        <v>73.55</v>
      </c>
      <c r="X146" s="9">
        <v>54.21</v>
      </c>
      <c r="Y146" s="9">
        <v>74.6</v>
      </c>
      <c r="Z146" s="8">
        <v>486525.47</v>
      </c>
      <c r="AA146" s="8">
        <v>1344325.49</v>
      </c>
    </row>
    <row r="147" spans="1:2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30455742.96</v>
      </c>
      <c r="I147" s="8">
        <v>1606005.79</v>
      </c>
      <c r="J147" s="8">
        <v>28849737.17</v>
      </c>
      <c r="K147" s="8">
        <v>24047634.4</v>
      </c>
      <c r="L147" s="8">
        <v>866927.79</v>
      </c>
      <c r="M147" s="8">
        <v>23180706.61</v>
      </c>
      <c r="N147" s="9">
        <v>78.95</v>
      </c>
      <c r="O147" s="9">
        <v>53.98</v>
      </c>
      <c r="P147" s="9">
        <v>80.34</v>
      </c>
      <c r="Q147" s="8">
        <v>31185760.96</v>
      </c>
      <c r="R147" s="8">
        <v>5366182.19</v>
      </c>
      <c r="S147" s="8">
        <v>25819578.77</v>
      </c>
      <c r="T147" s="8">
        <v>20897856.72</v>
      </c>
      <c r="U147" s="8">
        <v>2527848.33</v>
      </c>
      <c r="V147" s="8">
        <v>18370008.39</v>
      </c>
      <c r="W147" s="9">
        <v>67.01</v>
      </c>
      <c r="X147" s="9">
        <v>47.1</v>
      </c>
      <c r="Y147" s="9">
        <v>71.14</v>
      </c>
      <c r="Z147" s="8">
        <v>3030158.4</v>
      </c>
      <c r="AA147" s="8">
        <v>4810698.22</v>
      </c>
    </row>
    <row r="148" spans="1:2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25042043.56</v>
      </c>
      <c r="I148" s="8">
        <v>981643</v>
      </c>
      <c r="J148" s="8">
        <v>24060400.56</v>
      </c>
      <c r="K148" s="8">
        <v>19611792.74</v>
      </c>
      <c r="L148" s="8">
        <v>150938.1</v>
      </c>
      <c r="M148" s="8">
        <v>19460854.64</v>
      </c>
      <c r="N148" s="9">
        <v>78.31</v>
      </c>
      <c r="O148" s="9">
        <v>15.37</v>
      </c>
      <c r="P148" s="9">
        <v>80.88</v>
      </c>
      <c r="Q148" s="8">
        <v>27705808.56</v>
      </c>
      <c r="R148" s="8">
        <v>5175109.5</v>
      </c>
      <c r="S148" s="8">
        <v>22530699.06</v>
      </c>
      <c r="T148" s="8">
        <v>18117642.08</v>
      </c>
      <c r="U148" s="8">
        <v>2212520.25</v>
      </c>
      <c r="V148" s="8">
        <v>15905121.83</v>
      </c>
      <c r="W148" s="9">
        <v>65.39</v>
      </c>
      <c r="X148" s="9">
        <v>42.75</v>
      </c>
      <c r="Y148" s="9">
        <v>70.59</v>
      </c>
      <c r="Z148" s="8">
        <v>1529701.5</v>
      </c>
      <c r="AA148" s="8">
        <v>3555732.81</v>
      </c>
    </row>
    <row r="149" spans="1:2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15590321.85</v>
      </c>
      <c r="I149" s="8">
        <v>154600</v>
      </c>
      <c r="J149" s="8">
        <v>15435721.85</v>
      </c>
      <c r="K149" s="8">
        <v>12070005.54</v>
      </c>
      <c r="L149" s="8">
        <v>91100</v>
      </c>
      <c r="M149" s="8">
        <v>11978905.54</v>
      </c>
      <c r="N149" s="9">
        <v>77.41</v>
      </c>
      <c r="O149" s="9">
        <v>58.92</v>
      </c>
      <c r="P149" s="9">
        <v>77.6</v>
      </c>
      <c r="Q149" s="8">
        <v>17232785.37</v>
      </c>
      <c r="R149" s="8">
        <v>2409938.23</v>
      </c>
      <c r="S149" s="8">
        <v>14822847.14</v>
      </c>
      <c r="T149" s="8">
        <v>11183581.4</v>
      </c>
      <c r="U149" s="8">
        <v>709454.48</v>
      </c>
      <c r="V149" s="8">
        <v>10474126.92</v>
      </c>
      <c r="W149" s="9">
        <v>64.89</v>
      </c>
      <c r="X149" s="9">
        <v>29.43</v>
      </c>
      <c r="Y149" s="9">
        <v>70.66</v>
      </c>
      <c r="Z149" s="8">
        <v>612874.71</v>
      </c>
      <c r="AA149" s="8">
        <v>1504778.62</v>
      </c>
    </row>
    <row r="150" spans="1:2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31996067.01</v>
      </c>
      <c r="I150" s="8">
        <v>2945198.09</v>
      </c>
      <c r="J150" s="8">
        <v>29050868.92</v>
      </c>
      <c r="K150" s="8">
        <v>22238333.62</v>
      </c>
      <c r="L150" s="8">
        <v>665833.95</v>
      </c>
      <c r="M150" s="8">
        <v>21572499.67</v>
      </c>
      <c r="N150" s="9">
        <v>69.5</v>
      </c>
      <c r="O150" s="9">
        <v>22.6</v>
      </c>
      <c r="P150" s="9">
        <v>74.25</v>
      </c>
      <c r="Q150" s="8">
        <v>35096067.01</v>
      </c>
      <c r="R150" s="8">
        <v>6980531.92</v>
      </c>
      <c r="S150" s="8">
        <v>28115535.09</v>
      </c>
      <c r="T150" s="8">
        <v>20418723.24</v>
      </c>
      <c r="U150" s="8">
        <v>1841905.77</v>
      </c>
      <c r="V150" s="8">
        <v>18576817.47</v>
      </c>
      <c r="W150" s="9">
        <v>58.17</v>
      </c>
      <c r="X150" s="9">
        <v>26.38</v>
      </c>
      <c r="Y150" s="9">
        <v>66.07</v>
      </c>
      <c r="Z150" s="8">
        <v>935333.83</v>
      </c>
      <c r="AA150" s="8">
        <v>2995682.2</v>
      </c>
    </row>
    <row r="151" spans="1:2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22400528.38</v>
      </c>
      <c r="I151" s="8">
        <v>2256175</v>
      </c>
      <c r="J151" s="8">
        <v>20144353.38</v>
      </c>
      <c r="K151" s="8">
        <v>16229967.07</v>
      </c>
      <c r="L151" s="8">
        <v>165861.85</v>
      </c>
      <c r="M151" s="8">
        <v>16064105.22</v>
      </c>
      <c r="N151" s="9">
        <v>72.45</v>
      </c>
      <c r="O151" s="9">
        <v>7.35</v>
      </c>
      <c r="P151" s="9">
        <v>79.74</v>
      </c>
      <c r="Q151" s="8">
        <v>23145134.49</v>
      </c>
      <c r="R151" s="8">
        <v>3213249.68</v>
      </c>
      <c r="S151" s="8">
        <v>19931884.81</v>
      </c>
      <c r="T151" s="8">
        <v>15130592.95</v>
      </c>
      <c r="U151" s="8">
        <v>393161.25</v>
      </c>
      <c r="V151" s="8">
        <v>14737431.7</v>
      </c>
      <c r="W151" s="9">
        <v>65.37</v>
      </c>
      <c r="X151" s="9">
        <v>12.23</v>
      </c>
      <c r="Y151" s="9">
        <v>73.93</v>
      </c>
      <c r="Z151" s="8">
        <v>212468.57</v>
      </c>
      <c r="AA151" s="8">
        <v>1326673.52</v>
      </c>
    </row>
    <row r="152" spans="1:2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17071114.97</v>
      </c>
      <c r="I152" s="8">
        <v>2550042.08</v>
      </c>
      <c r="J152" s="8">
        <v>14521072.89</v>
      </c>
      <c r="K152" s="8">
        <v>11528697.54</v>
      </c>
      <c r="L152" s="8">
        <v>575683.62</v>
      </c>
      <c r="M152" s="8">
        <v>10953013.92</v>
      </c>
      <c r="N152" s="9">
        <v>67.53</v>
      </c>
      <c r="O152" s="9">
        <v>22.57</v>
      </c>
      <c r="P152" s="9">
        <v>75.42</v>
      </c>
      <c r="Q152" s="8">
        <v>17058614.97</v>
      </c>
      <c r="R152" s="8">
        <v>3216306.98</v>
      </c>
      <c r="S152" s="8">
        <v>13842307.99</v>
      </c>
      <c r="T152" s="8">
        <v>9791533.62</v>
      </c>
      <c r="U152" s="8">
        <v>158898.36</v>
      </c>
      <c r="V152" s="8">
        <v>9632635.26</v>
      </c>
      <c r="W152" s="9">
        <v>57.39</v>
      </c>
      <c r="X152" s="9">
        <v>4.94</v>
      </c>
      <c r="Y152" s="9">
        <v>69.58</v>
      </c>
      <c r="Z152" s="8">
        <v>678764.9</v>
      </c>
      <c r="AA152" s="8">
        <v>1320378.66</v>
      </c>
    </row>
    <row r="153" spans="1:2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13940345.86</v>
      </c>
      <c r="I153" s="8">
        <v>1096408</v>
      </c>
      <c r="J153" s="8">
        <v>12843937.86</v>
      </c>
      <c r="K153" s="8">
        <v>10025669.87</v>
      </c>
      <c r="L153" s="8">
        <v>77360</v>
      </c>
      <c r="M153" s="8">
        <v>9948309.87</v>
      </c>
      <c r="N153" s="9">
        <v>71.91</v>
      </c>
      <c r="O153" s="9">
        <v>7.05</v>
      </c>
      <c r="P153" s="9">
        <v>77.45</v>
      </c>
      <c r="Q153" s="8">
        <v>14809585.86</v>
      </c>
      <c r="R153" s="8">
        <v>2640924</v>
      </c>
      <c r="S153" s="8">
        <v>12168661.86</v>
      </c>
      <c r="T153" s="8">
        <v>8741320.14</v>
      </c>
      <c r="U153" s="8">
        <v>293520.43</v>
      </c>
      <c r="V153" s="8">
        <v>8447799.71</v>
      </c>
      <c r="W153" s="9">
        <v>59.02</v>
      </c>
      <c r="X153" s="9">
        <v>11.11</v>
      </c>
      <c r="Y153" s="9">
        <v>69.42</v>
      </c>
      <c r="Z153" s="8">
        <v>675276</v>
      </c>
      <c r="AA153" s="8">
        <v>1500510.16</v>
      </c>
    </row>
    <row r="154" spans="1:2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31328307.82</v>
      </c>
      <c r="I154" s="8">
        <v>4095972</v>
      </c>
      <c r="J154" s="8">
        <v>27232335.82</v>
      </c>
      <c r="K154" s="8">
        <v>22313274.21</v>
      </c>
      <c r="L154" s="8">
        <v>256409.69</v>
      </c>
      <c r="M154" s="8">
        <v>22056864.52</v>
      </c>
      <c r="N154" s="9">
        <v>71.22</v>
      </c>
      <c r="O154" s="9">
        <v>6.26</v>
      </c>
      <c r="P154" s="9">
        <v>80.99</v>
      </c>
      <c r="Q154" s="8">
        <v>37157307.82</v>
      </c>
      <c r="R154" s="8">
        <v>10867000</v>
      </c>
      <c r="S154" s="8">
        <v>26290307.82</v>
      </c>
      <c r="T154" s="8">
        <v>21692963.24</v>
      </c>
      <c r="U154" s="8">
        <v>4151649.31</v>
      </c>
      <c r="V154" s="8">
        <v>17541313.93</v>
      </c>
      <c r="W154" s="9">
        <v>58.38</v>
      </c>
      <c r="X154" s="9">
        <v>38.2</v>
      </c>
      <c r="Y154" s="9">
        <v>66.72</v>
      </c>
      <c r="Z154" s="8">
        <v>942028</v>
      </c>
      <c r="AA154" s="8">
        <v>4515550.59</v>
      </c>
    </row>
    <row r="155" spans="1:2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15042436.93</v>
      </c>
      <c r="I155" s="8">
        <v>815207.15</v>
      </c>
      <c r="J155" s="8">
        <v>14227229.78</v>
      </c>
      <c r="K155" s="8">
        <v>11636426.73</v>
      </c>
      <c r="L155" s="8">
        <v>15779.15</v>
      </c>
      <c r="M155" s="8">
        <v>11620647.58</v>
      </c>
      <c r="N155" s="9">
        <v>77.35</v>
      </c>
      <c r="O155" s="9">
        <v>1.93</v>
      </c>
      <c r="P155" s="9">
        <v>81.67</v>
      </c>
      <c r="Q155" s="8">
        <v>14905433.93</v>
      </c>
      <c r="R155" s="8">
        <v>1726810.38</v>
      </c>
      <c r="S155" s="8">
        <v>13178623.55</v>
      </c>
      <c r="T155" s="8">
        <v>9578040.45</v>
      </c>
      <c r="U155" s="8">
        <v>227346.38</v>
      </c>
      <c r="V155" s="8">
        <v>9350694.07</v>
      </c>
      <c r="W155" s="9">
        <v>64.25</v>
      </c>
      <c r="X155" s="9">
        <v>13.16</v>
      </c>
      <c r="Y155" s="9">
        <v>70.95</v>
      </c>
      <c r="Z155" s="8">
        <v>1048606.23</v>
      </c>
      <c r="AA155" s="8">
        <v>2269953.51</v>
      </c>
    </row>
    <row r="156" spans="1:2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39368834.75</v>
      </c>
      <c r="I156" s="8">
        <v>5270877.75</v>
      </c>
      <c r="J156" s="8">
        <v>34097957</v>
      </c>
      <c r="K156" s="8">
        <v>29696248.15</v>
      </c>
      <c r="L156" s="8">
        <v>2618524.41</v>
      </c>
      <c r="M156" s="8">
        <v>27077723.74</v>
      </c>
      <c r="N156" s="9">
        <v>75.43</v>
      </c>
      <c r="O156" s="9">
        <v>49.67</v>
      </c>
      <c r="P156" s="9">
        <v>79.41</v>
      </c>
      <c r="Q156" s="8">
        <v>38268834.75</v>
      </c>
      <c r="R156" s="8">
        <v>7175757.11</v>
      </c>
      <c r="S156" s="8">
        <v>31093077.64</v>
      </c>
      <c r="T156" s="8">
        <v>25454735.87</v>
      </c>
      <c r="U156" s="8">
        <v>1923084.41</v>
      </c>
      <c r="V156" s="8">
        <v>23531651.46</v>
      </c>
      <c r="W156" s="9">
        <v>66.51</v>
      </c>
      <c r="X156" s="9">
        <v>26.79</v>
      </c>
      <c r="Y156" s="9">
        <v>75.68</v>
      </c>
      <c r="Z156" s="8">
        <v>3004879.36</v>
      </c>
      <c r="AA156" s="8">
        <v>3546072.28</v>
      </c>
    </row>
    <row r="157" spans="1:2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32368444.72</v>
      </c>
      <c r="I157" s="8">
        <v>3488972</v>
      </c>
      <c r="J157" s="8">
        <v>28879472.72</v>
      </c>
      <c r="K157" s="8">
        <v>23142358.83</v>
      </c>
      <c r="L157" s="8">
        <v>83661.87</v>
      </c>
      <c r="M157" s="8">
        <v>23058696.96</v>
      </c>
      <c r="N157" s="9">
        <v>71.49</v>
      </c>
      <c r="O157" s="9">
        <v>2.39</v>
      </c>
      <c r="P157" s="9">
        <v>79.84</v>
      </c>
      <c r="Q157" s="8">
        <v>36368444.72</v>
      </c>
      <c r="R157" s="8">
        <v>9364312</v>
      </c>
      <c r="S157" s="8">
        <v>27004132.72</v>
      </c>
      <c r="T157" s="8">
        <v>19820514.31</v>
      </c>
      <c r="U157" s="8">
        <v>421875.1</v>
      </c>
      <c r="V157" s="8">
        <v>19398639.21</v>
      </c>
      <c r="W157" s="9">
        <v>54.49</v>
      </c>
      <c r="X157" s="9">
        <v>4.5</v>
      </c>
      <c r="Y157" s="9">
        <v>71.83</v>
      </c>
      <c r="Z157" s="8">
        <v>1875340</v>
      </c>
      <c r="AA157" s="8">
        <v>3660057.75</v>
      </c>
    </row>
    <row r="158" spans="1:2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26833340.94</v>
      </c>
      <c r="I158" s="8">
        <v>749463.91</v>
      </c>
      <c r="J158" s="8">
        <v>26083877.03</v>
      </c>
      <c r="K158" s="8">
        <v>20565765.98</v>
      </c>
      <c r="L158" s="8">
        <v>80850.04</v>
      </c>
      <c r="M158" s="8">
        <v>20484915.94</v>
      </c>
      <c r="N158" s="9">
        <v>76.64</v>
      </c>
      <c r="O158" s="9">
        <v>10.78</v>
      </c>
      <c r="P158" s="9">
        <v>78.53</v>
      </c>
      <c r="Q158" s="8">
        <v>29233340.94</v>
      </c>
      <c r="R158" s="8">
        <v>3822011.91</v>
      </c>
      <c r="S158" s="8">
        <v>25411329.03</v>
      </c>
      <c r="T158" s="8">
        <v>19950498.54</v>
      </c>
      <c r="U158" s="8">
        <v>1188603.3</v>
      </c>
      <c r="V158" s="8">
        <v>18761895.24</v>
      </c>
      <c r="W158" s="9">
        <v>68.24</v>
      </c>
      <c r="X158" s="9">
        <v>31.09</v>
      </c>
      <c r="Y158" s="9">
        <v>73.83</v>
      </c>
      <c r="Z158" s="8">
        <v>672548</v>
      </c>
      <c r="AA158" s="8">
        <v>1723020.7</v>
      </c>
    </row>
    <row r="159" spans="1:2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13337396.44</v>
      </c>
      <c r="I159" s="8">
        <v>342833</v>
      </c>
      <c r="J159" s="8">
        <v>12994563.44</v>
      </c>
      <c r="K159" s="8">
        <v>10219908.42</v>
      </c>
      <c r="L159" s="8">
        <v>147585.59</v>
      </c>
      <c r="M159" s="8">
        <v>10072322.83</v>
      </c>
      <c r="N159" s="9">
        <v>76.62</v>
      </c>
      <c r="O159" s="9">
        <v>43.04</v>
      </c>
      <c r="P159" s="9">
        <v>77.51</v>
      </c>
      <c r="Q159" s="8">
        <v>13342355.44</v>
      </c>
      <c r="R159" s="8">
        <v>543619</v>
      </c>
      <c r="S159" s="8">
        <v>12798736.44</v>
      </c>
      <c r="T159" s="8">
        <v>9619948.91</v>
      </c>
      <c r="U159" s="8">
        <v>99474.53</v>
      </c>
      <c r="V159" s="8">
        <v>9520474.38</v>
      </c>
      <c r="W159" s="9">
        <v>72.1</v>
      </c>
      <c r="X159" s="9">
        <v>18.29</v>
      </c>
      <c r="Y159" s="9">
        <v>74.38</v>
      </c>
      <c r="Z159" s="8">
        <v>195827</v>
      </c>
      <c r="AA159" s="8">
        <v>551848.45</v>
      </c>
    </row>
    <row r="160" spans="1:2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22029503.62</v>
      </c>
      <c r="I160" s="8">
        <v>1415912</v>
      </c>
      <c r="J160" s="8">
        <v>20613591.62</v>
      </c>
      <c r="K160" s="8">
        <v>15999234.48</v>
      </c>
      <c r="L160" s="8">
        <v>67894.11</v>
      </c>
      <c r="M160" s="8">
        <v>15931340.37</v>
      </c>
      <c r="N160" s="9">
        <v>72.62</v>
      </c>
      <c r="O160" s="9">
        <v>4.79</v>
      </c>
      <c r="P160" s="9">
        <v>77.28</v>
      </c>
      <c r="Q160" s="8">
        <v>23809503.62</v>
      </c>
      <c r="R160" s="8">
        <v>3381301.82</v>
      </c>
      <c r="S160" s="8">
        <v>20428201.8</v>
      </c>
      <c r="T160" s="8">
        <v>14819981.05</v>
      </c>
      <c r="U160" s="8">
        <v>192609.67</v>
      </c>
      <c r="V160" s="8">
        <v>14627371.38</v>
      </c>
      <c r="W160" s="9">
        <v>62.24</v>
      </c>
      <c r="X160" s="9">
        <v>5.69</v>
      </c>
      <c r="Y160" s="9">
        <v>71.6</v>
      </c>
      <c r="Z160" s="8">
        <v>185389.82</v>
      </c>
      <c r="AA160" s="8">
        <v>1303968.99</v>
      </c>
    </row>
    <row r="161" spans="1:2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13085448.3</v>
      </c>
      <c r="I161" s="8">
        <v>321483</v>
      </c>
      <c r="J161" s="8">
        <v>12763965.3</v>
      </c>
      <c r="K161" s="8">
        <v>10072708.33</v>
      </c>
      <c r="L161" s="8">
        <v>32368.95</v>
      </c>
      <c r="M161" s="8">
        <v>10040339.38</v>
      </c>
      <c r="N161" s="9">
        <v>76.97</v>
      </c>
      <c r="O161" s="9">
        <v>10.06</v>
      </c>
      <c r="P161" s="9">
        <v>78.66</v>
      </c>
      <c r="Q161" s="8">
        <v>12873705.3</v>
      </c>
      <c r="R161" s="8">
        <v>594974</v>
      </c>
      <c r="S161" s="8">
        <v>12278731.3</v>
      </c>
      <c r="T161" s="8">
        <v>9411557.01</v>
      </c>
      <c r="U161" s="8">
        <v>294468.32</v>
      </c>
      <c r="V161" s="8">
        <v>9117088.69</v>
      </c>
      <c r="W161" s="9">
        <v>73.1</v>
      </c>
      <c r="X161" s="9">
        <v>49.49</v>
      </c>
      <c r="Y161" s="9">
        <v>74.25</v>
      </c>
      <c r="Z161" s="8">
        <v>485234</v>
      </c>
      <c r="AA161" s="8">
        <v>923250.69</v>
      </c>
    </row>
    <row r="162" spans="1:2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22345508.57</v>
      </c>
      <c r="I162" s="8">
        <v>570584</v>
      </c>
      <c r="J162" s="8">
        <v>21774924.57</v>
      </c>
      <c r="K162" s="8">
        <v>17275368.89</v>
      </c>
      <c r="L162" s="8">
        <v>159200</v>
      </c>
      <c r="M162" s="8">
        <v>17116168.89</v>
      </c>
      <c r="N162" s="9">
        <v>77.31</v>
      </c>
      <c r="O162" s="9">
        <v>27.9</v>
      </c>
      <c r="P162" s="9">
        <v>78.6</v>
      </c>
      <c r="Q162" s="8">
        <v>21900508.57</v>
      </c>
      <c r="R162" s="8">
        <v>1486269</v>
      </c>
      <c r="S162" s="8">
        <v>20414239.57</v>
      </c>
      <c r="T162" s="8">
        <v>15232218.53</v>
      </c>
      <c r="U162" s="8">
        <v>520352.19</v>
      </c>
      <c r="V162" s="8">
        <v>14711866.34</v>
      </c>
      <c r="W162" s="9">
        <v>69.55</v>
      </c>
      <c r="X162" s="9">
        <v>35.01</v>
      </c>
      <c r="Y162" s="9">
        <v>72.06</v>
      </c>
      <c r="Z162" s="8">
        <v>1360685</v>
      </c>
      <c r="AA162" s="8">
        <v>2404302.55</v>
      </c>
    </row>
    <row r="163" spans="1:2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16220015</v>
      </c>
      <c r="I163" s="8">
        <v>1198270</v>
      </c>
      <c r="J163" s="8">
        <v>15021745</v>
      </c>
      <c r="K163" s="8">
        <v>11358674.43</v>
      </c>
      <c r="L163" s="8">
        <v>34896.37</v>
      </c>
      <c r="M163" s="8">
        <v>11323778.06</v>
      </c>
      <c r="N163" s="9">
        <v>70.02</v>
      </c>
      <c r="O163" s="9">
        <v>2.91</v>
      </c>
      <c r="P163" s="9">
        <v>75.38</v>
      </c>
      <c r="Q163" s="8">
        <v>15669460.6</v>
      </c>
      <c r="R163" s="8">
        <v>999522</v>
      </c>
      <c r="S163" s="8">
        <v>14669938.6</v>
      </c>
      <c r="T163" s="8">
        <v>10540556</v>
      </c>
      <c r="U163" s="8">
        <v>154121.65</v>
      </c>
      <c r="V163" s="8">
        <v>10386434.35</v>
      </c>
      <c r="W163" s="9">
        <v>67.26</v>
      </c>
      <c r="X163" s="9">
        <v>15.41</v>
      </c>
      <c r="Y163" s="9">
        <v>70.8</v>
      </c>
      <c r="Z163" s="8">
        <v>351806.4</v>
      </c>
      <c r="AA163" s="8">
        <v>937343.71</v>
      </c>
    </row>
    <row r="164" spans="1:2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22431589.56</v>
      </c>
      <c r="I164" s="8">
        <v>50014.48</v>
      </c>
      <c r="J164" s="8">
        <v>22381575.08</v>
      </c>
      <c r="K164" s="8">
        <v>18046516.89</v>
      </c>
      <c r="L164" s="8">
        <v>88581.32</v>
      </c>
      <c r="M164" s="8">
        <v>17957935.57</v>
      </c>
      <c r="N164" s="9">
        <v>80.45</v>
      </c>
      <c r="O164" s="9">
        <v>177.11</v>
      </c>
      <c r="P164" s="9">
        <v>80.23</v>
      </c>
      <c r="Q164" s="8">
        <v>23857589.56</v>
      </c>
      <c r="R164" s="8">
        <v>3092457</v>
      </c>
      <c r="S164" s="8">
        <v>20765132.56</v>
      </c>
      <c r="T164" s="8">
        <v>16022527.03</v>
      </c>
      <c r="U164" s="8">
        <v>641616.27</v>
      </c>
      <c r="V164" s="8">
        <v>15380910.76</v>
      </c>
      <c r="W164" s="9">
        <v>67.15</v>
      </c>
      <c r="X164" s="9">
        <v>20.74</v>
      </c>
      <c r="Y164" s="9">
        <v>74.07</v>
      </c>
      <c r="Z164" s="8">
        <v>1616442.52</v>
      </c>
      <c r="AA164" s="8">
        <v>2577024.81</v>
      </c>
    </row>
    <row r="165" spans="1:2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16949496.14</v>
      </c>
      <c r="I165" s="8">
        <v>1320145</v>
      </c>
      <c r="J165" s="8">
        <v>15629351.14</v>
      </c>
      <c r="K165" s="8">
        <v>12246639.44</v>
      </c>
      <c r="L165" s="8">
        <v>29359</v>
      </c>
      <c r="M165" s="8">
        <v>12217280.44</v>
      </c>
      <c r="N165" s="9">
        <v>72.25</v>
      </c>
      <c r="O165" s="9">
        <v>2.22</v>
      </c>
      <c r="P165" s="9">
        <v>78.16</v>
      </c>
      <c r="Q165" s="8">
        <v>17492333.14</v>
      </c>
      <c r="R165" s="8">
        <v>3287571</v>
      </c>
      <c r="S165" s="8">
        <v>14204762.14</v>
      </c>
      <c r="T165" s="8">
        <v>10677965.14</v>
      </c>
      <c r="U165" s="8">
        <v>208214.56</v>
      </c>
      <c r="V165" s="8">
        <v>10469750.58</v>
      </c>
      <c r="W165" s="9">
        <v>61.04</v>
      </c>
      <c r="X165" s="9">
        <v>6.33</v>
      </c>
      <c r="Y165" s="9">
        <v>73.7</v>
      </c>
      <c r="Z165" s="8">
        <v>1424589</v>
      </c>
      <c r="AA165" s="8">
        <v>1747529.86</v>
      </c>
    </row>
    <row r="166" spans="1:2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11209419.05</v>
      </c>
      <c r="I166" s="8">
        <v>260000</v>
      </c>
      <c r="J166" s="8">
        <v>10949419.05</v>
      </c>
      <c r="K166" s="8">
        <v>8724218.43</v>
      </c>
      <c r="L166" s="8">
        <v>147075</v>
      </c>
      <c r="M166" s="8">
        <v>8577143.43</v>
      </c>
      <c r="N166" s="9">
        <v>77.82</v>
      </c>
      <c r="O166" s="9">
        <v>56.56</v>
      </c>
      <c r="P166" s="9">
        <v>78.33</v>
      </c>
      <c r="Q166" s="8">
        <v>12910679.05</v>
      </c>
      <c r="R166" s="8">
        <v>1965172</v>
      </c>
      <c r="S166" s="8">
        <v>10945507.05</v>
      </c>
      <c r="T166" s="8">
        <v>7507421.37</v>
      </c>
      <c r="U166" s="8">
        <v>305472.02</v>
      </c>
      <c r="V166" s="8">
        <v>7201949.35</v>
      </c>
      <c r="W166" s="9">
        <v>58.14</v>
      </c>
      <c r="X166" s="9">
        <v>15.54</v>
      </c>
      <c r="Y166" s="9">
        <v>65.79</v>
      </c>
      <c r="Z166" s="8">
        <v>3912</v>
      </c>
      <c r="AA166" s="8">
        <v>1375194.08</v>
      </c>
    </row>
    <row r="167" spans="1:2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17883261.49</v>
      </c>
      <c r="I167" s="8">
        <v>2720261</v>
      </c>
      <c r="J167" s="8">
        <v>15163000.49</v>
      </c>
      <c r="K167" s="8">
        <v>13401724.07</v>
      </c>
      <c r="L167" s="8">
        <v>910014.83</v>
      </c>
      <c r="M167" s="8">
        <v>12491709.24</v>
      </c>
      <c r="N167" s="9">
        <v>74.94</v>
      </c>
      <c r="O167" s="9">
        <v>33.45</v>
      </c>
      <c r="P167" s="9">
        <v>82.38</v>
      </c>
      <c r="Q167" s="8">
        <v>16300694.49</v>
      </c>
      <c r="R167" s="8">
        <v>2562287.6</v>
      </c>
      <c r="S167" s="8">
        <v>13738406.89</v>
      </c>
      <c r="T167" s="8">
        <v>11546108.6</v>
      </c>
      <c r="U167" s="8">
        <v>1101183.45</v>
      </c>
      <c r="V167" s="8">
        <v>10444925.15</v>
      </c>
      <c r="W167" s="9">
        <v>70.83</v>
      </c>
      <c r="X167" s="9">
        <v>42.97</v>
      </c>
      <c r="Y167" s="9">
        <v>76.02</v>
      </c>
      <c r="Z167" s="8">
        <v>1424593.6</v>
      </c>
      <c r="AA167" s="8">
        <v>2046784.09</v>
      </c>
    </row>
    <row r="168" spans="1:2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12674696.77</v>
      </c>
      <c r="I168" s="8">
        <v>2334600</v>
      </c>
      <c r="J168" s="8">
        <v>10340096.77</v>
      </c>
      <c r="K168" s="8">
        <v>8123615.74</v>
      </c>
      <c r="L168" s="8">
        <v>49937.43</v>
      </c>
      <c r="M168" s="8">
        <v>8073678.31</v>
      </c>
      <c r="N168" s="9">
        <v>64.09</v>
      </c>
      <c r="O168" s="9">
        <v>2.13</v>
      </c>
      <c r="P168" s="9">
        <v>78.08</v>
      </c>
      <c r="Q168" s="8">
        <v>13650979.31</v>
      </c>
      <c r="R168" s="8">
        <v>3404272.63</v>
      </c>
      <c r="S168" s="8">
        <v>10246706.68</v>
      </c>
      <c r="T168" s="8">
        <v>7566364.79</v>
      </c>
      <c r="U168" s="8">
        <v>124827.3</v>
      </c>
      <c r="V168" s="8">
        <v>7441537.49</v>
      </c>
      <c r="W168" s="9">
        <v>55.42</v>
      </c>
      <c r="X168" s="9">
        <v>3.66</v>
      </c>
      <c r="Y168" s="9">
        <v>72.62</v>
      </c>
      <c r="Z168" s="8">
        <v>93390.09</v>
      </c>
      <c r="AA168" s="8">
        <v>632140.82</v>
      </c>
    </row>
    <row r="169" spans="1:2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18019496.83</v>
      </c>
      <c r="I169" s="8">
        <v>1819272</v>
      </c>
      <c r="J169" s="8">
        <v>16200224.83</v>
      </c>
      <c r="K169" s="8">
        <v>12681382.62</v>
      </c>
      <c r="L169" s="8">
        <v>5312.72</v>
      </c>
      <c r="M169" s="8">
        <v>12676069.9</v>
      </c>
      <c r="N169" s="9">
        <v>70.37</v>
      </c>
      <c r="O169" s="9">
        <v>0.29</v>
      </c>
      <c r="P169" s="9">
        <v>78.24</v>
      </c>
      <c r="Q169" s="8">
        <v>17562829.83</v>
      </c>
      <c r="R169" s="8">
        <v>1874659</v>
      </c>
      <c r="S169" s="8">
        <v>15688170.83</v>
      </c>
      <c r="T169" s="8">
        <v>11329216.33</v>
      </c>
      <c r="U169" s="8">
        <v>250797.8</v>
      </c>
      <c r="V169" s="8">
        <v>11078418.53</v>
      </c>
      <c r="W169" s="9">
        <v>64.5</v>
      </c>
      <c r="X169" s="9">
        <v>13.37</v>
      </c>
      <c r="Y169" s="9">
        <v>70.61</v>
      </c>
      <c r="Z169" s="8">
        <v>512054</v>
      </c>
      <c r="AA169" s="8">
        <v>1597651.37</v>
      </c>
    </row>
    <row r="170" spans="1:2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30298366.49</v>
      </c>
      <c r="I170" s="8">
        <v>864167.97</v>
      </c>
      <c r="J170" s="8">
        <v>29434198.52</v>
      </c>
      <c r="K170" s="8">
        <v>23532408.4</v>
      </c>
      <c r="L170" s="8">
        <v>612485.13</v>
      </c>
      <c r="M170" s="8">
        <v>22919923.27</v>
      </c>
      <c r="N170" s="9">
        <v>77.66</v>
      </c>
      <c r="O170" s="9">
        <v>70.87</v>
      </c>
      <c r="P170" s="9">
        <v>77.86</v>
      </c>
      <c r="Q170" s="8">
        <v>31436065.49</v>
      </c>
      <c r="R170" s="8">
        <v>2807073.08</v>
      </c>
      <c r="S170" s="8">
        <v>28628992.41</v>
      </c>
      <c r="T170" s="8">
        <v>21446168.01</v>
      </c>
      <c r="U170" s="8">
        <v>528647.92</v>
      </c>
      <c r="V170" s="8">
        <v>20917520.09</v>
      </c>
      <c r="W170" s="9">
        <v>68.22</v>
      </c>
      <c r="X170" s="9">
        <v>18.83</v>
      </c>
      <c r="Y170" s="9">
        <v>73.06</v>
      </c>
      <c r="Z170" s="8">
        <v>805206.11</v>
      </c>
      <c r="AA170" s="8">
        <v>2002403.18</v>
      </c>
    </row>
    <row r="171" spans="1:2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20664548.74</v>
      </c>
      <c r="I171" s="8">
        <v>310000</v>
      </c>
      <c r="J171" s="8">
        <v>20354548.74</v>
      </c>
      <c r="K171" s="8">
        <v>16044480.86</v>
      </c>
      <c r="L171" s="8">
        <v>200123.88</v>
      </c>
      <c r="M171" s="8">
        <v>15844356.98</v>
      </c>
      <c r="N171" s="9">
        <v>77.64</v>
      </c>
      <c r="O171" s="9">
        <v>64.55</v>
      </c>
      <c r="P171" s="9">
        <v>77.84</v>
      </c>
      <c r="Q171" s="8">
        <v>20423968.74</v>
      </c>
      <c r="R171" s="8">
        <v>887100</v>
      </c>
      <c r="S171" s="8">
        <v>19536868.74</v>
      </c>
      <c r="T171" s="8">
        <v>14551728.66</v>
      </c>
      <c r="U171" s="8">
        <v>263233</v>
      </c>
      <c r="V171" s="8">
        <v>14288495.66</v>
      </c>
      <c r="W171" s="9">
        <v>71.24</v>
      </c>
      <c r="X171" s="9">
        <v>29.67</v>
      </c>
      <c r="Y171" s="9">
        <v>73.13</v>
      </c>
      <c r="Z171" s="8">
        <v>817680</v>
      </c>
      <c r="AA171" s="8">
        <v>1555861.32</v>
      </c>
    </row>
    <row r="172" spans="1:2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18778935</v>
      </c>
      <c r="I172" s="8">
        <v>1094804</v>
      </c>
      <c r="J172" s="8">
        <v>17684131</v>
      </c>
      <c r="K172" s="8">
        <v>14949684.09</v>
      </c>
      <c r="L172" s="8">
        <v>614562.29</v>
      </c>
      <c r="M172" s="8">
        <v>14335121.8</v>
      </c>
      <c r="N172" s="9">
        <v>79.6</v>
      </c>
      <c r="O172" s="9">
        <v>56.13</v>
      </c>
      <c r="P172" s="9">
        <v>81.06</v>
      </c>
      <c r="Q172" s="8">
        <v>26177990</v>
      </c>
      <c r="R172" s="8">
        <v>8432803</v>
      </c>
      <c r="S172" s="8">
        <v>17745187</v>
      </c>
      <c r="T172" s="8">
        <v>14071879.88</v>
      </c>
      <c r="U172" s="8">
        <v>1253977.52</v>
      </c>
      <c r="V172" s="8">
        <v>12817902.36</v>
      </c>
      <c r="W172" s="9">
        <v>53.75</v>
      </c>
      <c r="X172" s="9">
        <v>14.87</v>
      </c>
      <c r="Y172" s="9">
        <v>72.23</v>
      </c>
      <c r="Z172" s="8">
        <v>-61056</v>
      </c>
      <c r="AA172" s="8">
        <v>1517219.44</v>
      </c>
    </row>
    <row r="173" spans="1:2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17002907.74</v>
      </c>
      <c r="I173" s="8">
        <v>1020998</v>
      </c>
      <c r="J173" s="8">
        <v>15981909.74</v>
      </c>
      <c r="K173" s="8">
        <v>12699702.52</v>
      </c>
      <c r="L173" s="8">
        <v>219084</v>
      </c>
      <c r="M173" s="8">
        <v>12480618.52</v>
      </c>
      <c r="N173" s="9">
        <v>74.69</v>
      </c>
      <c r="O173" s="9">
        <v>21.45</v>
      </c>
      <c r="P173" s="9">
        <v>78.09</v>
      </c>
      <c r="Q173" s="8">
        <v>17213099.74</v>
      </c>
      <c r="R173" s="8">
        <v>1788203.58</v>
      </c>
      <c r="S173" s="8">
        <v>15424896.16</v>
      </c>
      <c r="T173" s="8">
        <v>11703794.82</v>
      </c>
      <c r="U173" s="8">
        <v>37762.43</v>
      </c>
      <c r="V173" s="8">
        <v>11666032.39</v>
      </c>
      <c r="W173" s="9">
        <v>67.99</v>
      </c>
      <c r="X173" s="9">
        <v>2.11</v>
      </c>
      <c r="Y173" s="9">
        <v>75.63</v>
      </c>
      <c r="Z173" s="8">
        <v>557013.58</v>
      </c>
      <c r="AA173" s="8">
        <v>814586.13</v>
      </c>
    </row>
    <row r="174" spans="1:2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18758577.09</v>
      </c>
      <c r="I174" s="8">
        <v>778071</v>
      </c>
      <c r="J174" s="8">
        <v>17980506.09</v>
      </c>
      <c r="K174" s="8">
        <v>14502494.15</v>
      </c>
      <c r="L174" s="8">
        <v>51631.27</v>
      </c>
      <c r="M174" s="8">
        <v>14450862.88</v>
      </c>
      <c r="N174" s="9">
        <v>77.31</v>
      </c>
      <c r="O174" s="9">
        <v>6.63</v>
      </c>
      <c r="P174" s="9">
        <v>80.36</v>
      </c>
      <c r="Q174" s="8">
        <v>17654263.35</v>
      </c>
      <c r="R174" s="8">
        <v>630555</v>
      </c>
      <c r="S174" s="8">
        <v>17023708.35</v>
      </c>
      <c r="T174" s="8">
        <v>12784002.48</v>
      </c>
      <c r="U174" s="8">
        <v>72590.4</v>
      </c>
      <c r="V174" s="8">
        <v>12711412.08</v>
      </c>
      <c r="W174" s="9">
        <v>72.41</v>
      </c>
      <c r="X174" s="9">
        <v>11.51</v>
      </c>
      <c r="Y174" s="9">
        <v>74.66</v>
      </c>
      <c r="Z174" s="8">
        <v>956797.74</v>
      </c>
      <c r="AA174" s="8">
        <v>1739450.8</v>
      </c>
    </row>
    <row r="175" spans="1:2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23927580.89</v>
      </c>
      <c r="I175" s="8">
        <v>1836717</v>
      </c>
      <c r="J175" s="8">
        <v>22090863.89</v>
      </c>
      <c r="K175" s="8">
        <v>16419071.91</v>
      </c>
      <c r="L175" s="8">
        <v>221880.3</v>
      </c>
      <c r="M175" s="8">
        <v>16197191.61</v>
      </c>
      <c r="N175" s="9">
        <v>68.61</v>
      </c>
      <c r="O175" s="9">
        <v>12.08</v>
      </c>
      <c r="P175" s="9">
        <v>73.32</v>
      </c>
      <c r="Q175" s="8">
        <v>23170409.89</v>
      </c>
      <c r="R175" s="8">
        <v>2352279</v>
      </c>
      <c r="S175" s="8">
        <v>20818130.89</v>
      </c>
      <c r="T175" s="8">
        <v>15885856.75</v>
      </c>
      <c r="U175" s="8">
        <v>492677.6</v>
      </c>
      <c r="V175" s="8">
        <v>15393179.15</v>
      </c>
      <c r="W175" s="9">
        <v>68.56</v>
      </c>
      <c r="X175" s="9">
        <v>20.94</v>
      </c>
      <c r="Y175" s="9">
        <v>73.94</v>
      </c>
      <c r="Z175" s="8">
        <v>1272733</v>
      </c>
      <c r="AA175" s="8">
        <v>804012.46</v>
      </c>
    </row>
    <row r="176" spans="1:2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24899627.25</v>
      </c>
      <c r="I176" s="8">
        <v>362219</v>
      </c>
      <c r="J176" s="8">
        <v>24537408.25</v>
      </c>
      <c r="K176" s="8">
        <v>19752084.32</v>
      </c>
      <c r="L176" s="8">
        <v>342228</v>
      </c>
      <c r="M176" s="8">
        <v>19409856.32</v>
      </c>
      <c r="N176" s="9">
        <v>79.32</v>
      </c>
      <c r="O176" s="9">
        <v>94.48</v>
      </c>
      <c r="P176" s="9">
        <v>79.1</v>
      </c>
      <c r="Q176" s="8">
        <v>26439527.25</v>
      </c>
      <c r="R176" s="8">
        <v>2794465.45</v>
      </c>
      <c r="S176" s="8">
        <v>23645061.8</v>
      </c>
      <c r="T176" s="8">
        <v>18096620.69</v>
      </c>
      <c r="U176" s="8">
        <v>1561977.57</v>
      </c>
      <c r="V176" s="8">
        <v>16534643.12</v>
      </c>
      <c r="W176" s="9">
        <v>68.44</v>
      </c>
      <c r="X176" s="9">
        <v>55.89</v>
      </c>
      <c r="Y176" s="9">
        <v>69.92</v>
      </c>
      <c r="Z176" s="8">
        <v>892346.45</v>
      </c>
      <c r="AA176" s="8">
        <v>2875213.2</v>
      </c>
    </row>
    <row r="177" spans="1:2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23853770.88</v>
      </c>
      <c r="I177" s="8">
        <v>3248111.17</v>
      </c>
      <c r="J177" s="8">
        <v>20605659.71</v>
      </c>
      <c r="K177" s="8">
        <v>16768872.69</v>
      </c>
      <c r="L177" s="8">
        <v>119519</v>
      </c>
      <c r="M177" s="8">
        <v>16649353.69</v>
      </c>
      <c r="N177" s="9">
        <v>70.29</v>
      </c>
      <c r="O177" s="9">
        <v>3.67</v>
      </c>
      <c r="P177" s="9">
        <v>80.79</v>
      </c>
      <c r="Q177" s="8">
        <v>25606276.4</v>
      </c>
      <c r="R177" s="8">
        <v>5073932.63</v>
      </c>
      <c r="S177" s="8">
        <v>20532343.77</v>
      </c>
      <c r="T177" s="8">
        <v>15073656.57</v>
      </c>
      <c r="U177" s="8">
        <v>459155.59</v>
      </c>
      <c r="V177" s="8">
        <v>14614500.98</v>
      </c>
      <c r="W177" s="9">
        <v>58.86</v>
      </c>
      <c r="X177" s="9">
        <v>9.04</v>
      </c>
      <c r="Y177" s="9">
        <v>71.17</v>
      </c>
      <c r="Z177" s="8">
        <v>73315.94</v>
      </c>
      <c r="AA177" s="8">
        <v>2034852.71</v>
      </c>
    </row>
    <row r="178" spans="1:2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25830688.64</v>
      </c>
      <c r="I178" s="8">
        <v>305000</v>
      </c>
      <c r="J178" s="8">
        <v>25525688.64</v>
      </c>
      <c r="K178" s="8">
        <v>20227158.03</v>
      </c>
      <c r="L178" s="8">
        <v>0</v>
      </c>
      <c r="M178" s="8">
        <v>20227158.03</v>
      </c>
      <c r="N178" s="9">
        <v>78.3</v>
      </c>
      <c r="O178" s="9">
        <v>0</v>
      </c>
      <c r="P178" s="9">
        <v>79.24</v>
      </c>
      <c r="Q178" s="8">
        <v>26326793.97</v>
      </c>
      <c r="R178" s="8">
        <v>1351000</v>
      </c>
      <c r="S178" s="8">
        <v>24975793.97</v>
      </c>
      <c r="T178" s="8">
        <v>19297923.6</v>
      </c>
      <c r="U178" s="8">
        <v>988759.62</v>
      </c>
      <c r="V178" s="8">
        <v>18309163.98</v>
      </c>
      <c r="W178" s="9">
        <v>73.3</v>
      </c>
      <c r="X178" s="9">
        <v>73.18</v>
      </c>
      <c r="Y178" s="9">
        <v>73.3</v>
      </c>
      <c r="Z178" s="8">
        <v>549894.67</v>
      </c>
      <c r="AA178" s="8">
        <v>1917994.05</v>
      </c>
    </row>
    <row r="179" spans="1:2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13423671.87</v>
      </c>
      <c r="I179" s="8">
        <v>390000</v>
      </c>
      <c r="J179" s="8">
        <v>13033671.87</v>
      </c>
      <c r="K179" s="8">
        <v>10108807.4</v>
      </c>
      <c r="L179" s="8">
        <v>205993.48</v>
      </c>
      <c r="M179" s="8">
        <v>9902813.92</v>
      </c>
      <c r="N179" s="9">
        <v>75.3</v>
      </c>
      <c r="O179" s="9">
        <v>52.81</v>
      </c>
      <c r="P179" s="9">
        <v>75.97</v>
      </c>
      <c r="Q179" s="8">
        <v>12927671.87</v>
      </c>
      <c r="R179" s="8">
        <v>951736.71</v>
      </c>
      <c r="S179" s="8">
        <v>11975935.16</v>
      </c>
      <c r="T179" s="8">
        <v>8832144.15</v>
      </c>
      <c r="U179" s="8">
        <v>348265.29</v>
      </c>
      <c r="V179" s="8">
        <v>8483878.86</v>
      </c>
      <c r="W179" s="9">
        <v>68.31</v>
      </c>
      <c r="X179" s="9">
        <v>36.59</v>
      </c>
      <c r="Y179" s="9">
        <v>70.84</v>
      </c>
      <c r="Z179" s="8">
        <v>1057736.71</v>
      </c>
      <c r="AA179" s="8">
        <v>1418935.06</v>
      </c>
    </row>
    <row r="180" spans="1:2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16012901.23</v>
      </c>
      <c r="I180" s="8">
        <v>214000</v>
      </c>
      <c r="J180" s="8">
        <v>15798901.23</v>
      </c>
      <c r="K180" s="8">
        <v>12444451.95</v>
      </c>
      <c r="L180" s="8">
        <v>130706.92</v>
      </c>
      <c r="M180" s="8">
        <v>12313745.03</v>
      </c>
      <c r="N180" s="9">
        <v>77.71</v>
      </c>
      <c r="O180" s="9">
        <v>61.07</v>
      </c>
      <c r="P180" s="9">
        <v>77.94</v>
      </c>
      <c r="Q180" s="8">
        <v>19332901.23</v>
      </c>
      <c r="R180" s="8">
        <v>2698000</v>
      </c>
      <c r="S180" s="8">
        <v>16634901.23</v>
      </c>
      <c r="T180" s="8">
        <v>11098079.78</v>
      </c>
      <c r="U180" s="8">
        <v>193237.86</v>
      </c>
      <c r="V180" s="8">
        <v>10904841.92</v>
      </c>
      <c r="W180" s="9">
        <v>57.4</v>
      </c>
      <c r="X180" s="9">
        <v>7.16</v>
      </c>
      <c r="Y180" s="9">
        <v>65.55</v>
      </c>
      <c r="Z180" s="8">
        <v>-836000</v>
      </c>
      <c r="AA180" s="8">
        <v>1408903.11</v>
      </c>
    </row>
    <row r="181" spans="1:2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16102029.79</v>
      </c>
      <c r="I181" s="8">
        <v>1502165.27</v>
      </c>
      <c r="J181" s="8">
        <v>14599864.52</v>
      </c>
      <c r="K181" s="8">
        <v>12959221.44</v>
      </c>
      <c r="L181" s="8">
        <v>1424135.85</v>
      </c>
      <c r="M181" s="8">
        <v>11535085.59</v>
      </c>
      <c r="N181" s="9">
        <v>80.48</v>
      </c>
      <c r="O181" s="9">
        <v>94.8</v>
      </c>
      <c r="P181" s="9">
        <v>79</v>
      </c>
      <c r="Q181" s="8">
        <v>15597075.7</v>
      </c>
      <c r="R181" s="8">
        <v>1465971.14</v>
      </c>
      <c r="S181" s="8">
        <v>14131104.56</v>
      </c>
      <c r="T181" s="8">
        <v>10145575.51</v>
      </c>
      <c r="U181" s="8">
        <v>38297.46</v>
      </c>
      <c r="V181" s="8">
        <v>10107278.05</v>
      </c>
      <c r="W181" s="9">
        <v>65.04</v>
      </c>
      <c r="X181" s="9">
        <v>2.61</v>
      </c>
      <c r="Y181" s="9">
        <v>71.52</v>
      </c>
      <c r="Z181" s="8">
        <v>468759.96</v>
      </c>
      <c r="AA181" s="8">
        <v>1427807.54</v>
      </c>
    </row>
    <row r="182" spans="1:2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38567682.78</v>
      </c>
      <c r="I182" s="8">
        <v>2204433.68</v>
      </c>
      <c r="J182" s="8">
        <v>36363249.1</v>
      </c>
      <c r="K182" s="8">
        <v>29559574.43</v>
      </c>
      <c r="L182" s="8">
        <v>276887.26</v>
      </c>
      <c r="M182" s="8">
        <v>29282687.17</v>
      </c>
      <c r="N182" s="9">
        <v>76.64</v>
      </c>
      <c r="O182" s="9">
        <v>12.56</v>
      </c>
      <c r="P182" s="9">
        <v>80.52</v>
      </c>
      <c r="Q182" s="8">
        <v>38932023.78</v>
      </c>
      <c r="R182" s="8">
        <v>4805709.69</v>
      </c>
      <c r="S182" s="8">
        <v>34126314.09</v>
      </c>
      <c r="T182" s="8">
        <v>26297382.36</v>
      </c>
      <c r="U182" s="8">
        <v>769329.57</v>
      </c>
      <c r="V182" s="8">
        <v>25528052.79</v>
      </c>
      <c r="W182" s="9">
        <v>67.54</v>
      </c>
      <c r="X182" s="9">
        <v>16</v>
      </c>
      <c r="Y182" s="9">
        <v>74.8</v>
      </c>
      <c r="Z182" s="8">
        <v>2236935.01</v>
      </c>
      <c r="AA182" s="8">
        <v>3754634.38</v>
      </c>
    </row>
    <row r="183" spans="1:2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10381504.8</v>
      </c>
      <c r="I183" s="8">
        <v>75002.75</v>
      </c>
      <c r="J183" s="8">
        <v>10306502.05</v>
      </c>
      <c r="K183" s="8">
        <v>8064822.18</v>
      </c>
      <c r="L183" s="8">
        <v>44160.75</v>
      </c>
      <c r="M183" s="8">
        <v>8020661.43</v>
      </c>
      <c r="N183" s="9">
        <v>77.68</v>
      </c>
      <c r="O183" s="9">
        <v>58.87</v>
      </c>
      <c r="P183" s="9">
        <v>77.82</v>
      </c>
      <c r="Q183" s="8">
        <v>10303504.8</v>
      </c>
      <c r="R183" s="8">
        <v>157804.28</v>
      </c>
      <c r="S183" s="8">
        <v>10145700.52</v>
      </c>
      <c r="T183" s="8">
        <v>7405326.03</v>
      </c>
      <c r="U183" s="8">
        <v>83378.68</v>
      </c>
      <c r="V183" s="8">
        <v>7321947.35</v>
      </c>
      <c r="W183" s="9">
        <v>71.87</v>
      </c>
      <c r="X183" s="9">
        <v>52.83</v>
      </c>
      <c r="Y183" s="9">
        <v>72.16</v>
      </c>
      <c r="Z183" s="8">
        <v>160801.53</v>
      </c>
      <c r="AA183" s="8">
        <v>698714.08</v>
      </c>
    </row>
    <row r="184" spans="1:2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14380765</v>
      </c>
      <c r="I184" s="8">
        <v>299500</v>
      </c>
      <c r="J184" s="8">
        <v>14081265</v>
      </c>
      <c r="K184" s="8">
        <v>11332708.16</v>
      </c>
      <c r="L184" s="8">
        <v>60900.48</v>
      </c>
      <c r="M184" s="8">
        <v>11271807.68</v>
      </c>
      <c r="N184" s="9">
        <v>78.8</v>
      </c>
      <c r="O184" s="9">
        <v>20.33</v>
      </c>
      <c r="P184" s="9">
        <v>80.04</v>
      </c>
      <c r="Q184" s="8">
        <v>14355448.62</v>
      </c>
      <c r="R184" s="8">
        <v>1208233.12</v>
      </c>
      <c r="S184" s="8">
        <v>13147215.5</v>
      </c>
      <c r="T184" s="8">
        <v>8995265.6</v>
      </c>
      <c r="U184" s="8">
        <v>79403</v>
      </c>
      <c r="V184" s="8">
        <v>8915862.6</v>
      </c>
      <c r="W184" s="9">
        <v>62.66</v>
      </c>
      <c r="X184" s="9">
        <v>6.57</v>
      </c>
      <c r="Y184" s="9">
        <v>67.81</v>
      </c>
      <c r="Z184" s="8">
        <v>934049.5</v>
      </c>
      <c r="AA184" s="8">
        <v>2355945.08</v>
      </c>
    </row>
    <row r="185" spans="1:2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10219522.07</v>
      </c>
      <c r="I185" s="8">
        <v>1301995.2</v>
      </c>
      <c r="J185" s="8">
        <v>8917526.87</v>
      </c>
      <c r="K185" s="8">
        <v>7526475.65</v>
      </c>
      <c r="L185" s="8">
        <v>516738.53</v>
      </c>
      <c r="M185" s="8">
        <v>7009737.12</v>
      </c>
      <c r="N185" s="9">
        <v>73.64</v>
      </c>
      <c r="O185" s="9">
        <v>39.68</v>
      </c>
      <c r="P185" s="9">
        <v>78.6</v>
      </c>
      <c r="Q185" s="8">
        <v>10186920.07</v>
      </c>
      <c r="R185" s="8">
        <v>2171513</v>
      </c>
      <c r="S185" s="8">
        <v>8015407.07</v>
      </c>
      <c r="T185" s="8">
        <v>6970242.23</v>
      </c>
      <c r="U185" s="8">
        <v>1227129.14</v>
      </c>
      <c r="V185" s="8">
        <v>5743113.09</v>
      </c>
      <c r="W185" s="9">
        <v>68.42</v>
      </c>
      <c r="X185" s="9">
        <v>56.51</v>
      </c>
      <c r="Y185" s="9">
        <v>71.65</v>
      </c>
      <c r="Z185" s="8">
        <v>902119.8</v>
      </c>
      <c r="AA185" s="8">
        <v>1266624.03</v>
      </c>
    </row>
    <row r="186" spans="1:2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22889378.77</v>
      </c>
      <c r="I186" s="8">
        <v>1165796.59</v>
      </c>
      <c r="J186" s="8">
        <v>21723582.18</v>
      </c>
      <c r="K186" s="8">
        <v>17345547.22</v>
      </c>
      <c r="L186" s="8">
        <v>632456.57</v>
      </c>
      <c r="M186" s="8">
        <v>16713090.65</v>
      </c>
      <c r="N186" s="9">
        <v>75.77</v>
      </c>
      <c r="O186" s="9">
        <v>54.25</v>
      </c>
      <c r="P186" s="9">
        <v>76.93</v>
      </c>
      <c r="Q186" s="8">
        <v>22558597.77</v>
      </c>
      <c r="R186" s="8">
        <v>1857227</v>
      </c>
      <c r="S186" s="8">
        <v>20701370.77</v>
      </c>
      <c r="T186" s="8">
        <v>15626987.04</v>
      </c>
      <c r="U186" s="8">
        <v>578432.02</v>
      </c>
      <c r="V186" s="8">
        <v>15048555.02</v>
      </c>
      <c r="W186" s="9">
        <v>69.27</v>
      </c>
      <c r="X186" s="9">
        <v>31.14</v>
      </c>
      <c r="Y186" s="9">
        <v>72.69</v>
      </c>
      <c r="Z186" s="8">
        <v>1022211.41</v>
      </c>
      <c r="AA186" s="8">
        <v>1664535.63</v>
      </c>
    </row>
    <row r="187" spans="1:2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18732285.84</v>
      </c>
      <c r="I187" s="8">
        <v>1495357.56</v>
      </c>
      <c r="J187" s="8">
        <v>17236928.28</v>
      </c>
      <c r="K187" s="8">
        <v>14524790.49</v>
      </c>
      <c r="L187" s="8">
        <v>727998.85</v>
      </c>
      <c r="M187" s="8">
        <v>13796791.64</v>
      </c>
      <c r="N187" s="9">
        <v>77.53</v>
      </c>
      <c r="O187" s="9">
        <v>48.68</v>
      </c>
      <c r="P187" s="9">
        <v>80.04</v>
      </c>
      <c r="Q187" s="8">
        <v>20891145.84</v>
      </c>
      <c r="R187" s="8">
        <v>3850813.28</v>
      </c>
      <c r="S187" s="8">
        <v>17040332.56</v>
      </c>
      <c r="T187" s="8">
        <v>14094067.58</v>
      </c>
      <c r="U187" s="8">
        <v>1736834.83</v>
      </c>
      <c r="V187" s="8">
        <v>12357232.75</v>
      </c>
      <c r="W187" s="9">
        <v>67.46</v>
      </c>
      <c r="X187" s="9">
        <v>45.1</v>
      </c>
      <c r="Y187" s="9">
        <v>72.51</v>
      </c>
      <c r="Z187" s="8">
        <v>196595.72</v>
      </c>
      <c r="AA187" s="8">
        <v>1439558.89</v>
      </c>
    </row>
    <row r="188" spans="1:2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74864423.53</v>
      </c>
      <c r="I188" s="8">
        <v>1159226.26</v>
      </c>
      <c r="J188" s="8">
        <v>73705197.27</v>
      </c>
      <c r="K188" s="8">
        <v>53253481.22</v>
      </c>
      <c r="L188" s="8">
        <v>256366.29</v>
      </c>
      <c r="M188" s="8">
        <v>52997114.93</v>
      </c>
      <c r="N188" s="9">
        <v>71.13</v>
      </c>
      <c r="O188" s="9">
        <v>22.11</v>
      </c>
      <c r="P188" s="9">
        <v>71.9</v>
      </c>
      <c r="Q188" s="8">
        <v>77884218.58</v>
      </c>
      <c r="R188" s="8">
        <v>8581677.85</v>
      </c>
      <c r="S188" s="8">
        <v>69302540.73</v>
      </c>
      <c r="T188" s="8">
        <v>47461383.46</v>
      </c>
      <c r="U188" s="8">
        <v>1354217.32</v>
      </c>
      <c r="V188" s="8">
        <v>46107166.14</v>
      </c>
      <c r="W188" s="9">
        <v>60.93</v>
      </c>
      <c r="X188" s="9">
        <v>15.78</v>
      </c>
      <c r="Y188" s="9">
        <v>66.53</v>
      </c>
      <c r="Z188" s="8">
        <v>4402656.54</v>
      </c>
      <c r="AA188" s="8">
        <v>6889948.79</v>
      </c>
    </row>
    <row r="189" spans="1:2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12239937.28</v>
      </c>
      <c r="I189" s="8">
        <v>365215.54</v>
      </c>
      <c r="J189" s="8">
        <v>11874721.74</v>
      </c>
      <c r="K189" s="8">
        <v>9070466.72</v>
      </c>
      <c r="L189" s="8">
        <v>75856.99</v>
      </c>
      <c r="M189" s="8">
        <v>8994609.73</v>
      </c>
      <c r="N189" s="9">
        <v>74.1</v>
      </c>
      <c r="O189" s="9">
        <v>20.77</v>
      </c>
      <c r="P189" s="9">
        <v>75.74</v>
      </c>
      <c r="Q189" s="8">
        <v>11625632.33</v>
      </c>
      <c r="R189" s="8">
        <v>223208.98</v>
      </c>
      <c r="S189" s="8">
        <v>11402423.35</v>
      </c>
      <c r="T189" s="8">
        <v>8126008.52</v>
      </c>
      <c r="U189" s="8">
        <v>43007.53</v>
      </c>
      <c r="V189" s="8">
        <v>8083000.99</v>
      </c>
      <c r="W189" s="9">
        <v>69.89</v>
      </c>
      <c r="X189" s="9">
        <v>19.26</v>
      </c>
      <c r="Y189" s="9">
        <v>70.88</v>
      </c>
      <c r="Z189" s="8">
        <v>472298.39</v>
      </c>
      <c r="AA189" s="8">
        <v>911608.74</v>
      </c>
    </row>
    <row r="190" spans="1:2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16107522.99</v>
      </c>
      <c r="I190" s="8">
        <v>231366</v>
      </c>
      <c r="J190" s="8">
        <v>15876156.99</v>
      </c>
      <c r="K190" s="8">
        <v>12476906.38</v>
      </c>
      <c r="L190" s="8">
        <v>115920</v>
      </c>
      <c r="M190" s="8">
        <v>12360986.38</v>
      </c>
      <c r="N190" s="9">
        <v>77.46</v>
      </c>
      <c r="O190" s="9">
        <v>50.1</v>
      </c>
      <c r="P190" s="9">
        <v>77.85</v>
      </c>
      <c r="Q190" s="8">
        <v>15924022.99</v>
      </c>
      <c r="R190" s="8">
        <v>1002000</v>
      </c>
      <c r="S190" s="8">
        <v>14922022.99</v>
      </c>
      <c r="T190" s="8">
        <v>11082526.9</v>
      </c>
      <c r="U190" s="8">
        <v>150693.69</v>
      </c>
      <c r="V190" s="8">
        <v>10931833.21</v>
      </c>
      <c r="W190" s="9">
        <v>69.59</v>
      </c>
      <c r="X190" s="9">
        <v>15.03</v>
      </c>
      <c r="Y190" s="9">
        <v>73.25</v>
      </c>
      <c r="Z190" s="8">
        <v>954134</v>
      </c>
      <c r="AA190" s="8">
        <v>1429153.17</v>
      </c>
    </row>
    <row r="191" spans="1:2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27462364.97</v>
      </c>
      <c r="I191" s="8">
        <v>6376258.74</v>
      </c>
      <c r="J191" s="8">
        <v>21086106.23</v>
      </c>
      <c r="K191" s="8">
        <v>22931058.45</v>
      </c>
      <c r="L191" s="8">
        <v>6292269.79</v>
      </c>
      <c r="M191" s="8">
        <v>16638788.66</v>
      </c>
      <c r="N191" s="9">
        <v>83.49</v>
      </c>
      <c r="O191" s="9">
        <v>98.68</v>
      </c>
      <c r="P191" s="9">
        <v>78.9</v>
      </c>
      <c r="Q191" s="8">
        <v>22449960.97</v>
      </c>
      <c r="R191" s="8">
        <v>3363232</v>
      </c>
      <c r="S191" s="8">
        <v>19086728.97</v>
      </c>
      <c r="T191" s="8">
        <v>16013276.54</v>
      </c>
      <c r="U191" s="8">
        <v>1971844.55</v>
      </c>
      <c r="V191" s="8">
        <v>14041431.99</v>
      </c>
      <c r="W191" s="9">
        <v>71.32</v>
      </c>
      <c r="X191" s="9">
        <v>58.62</v>
      </c>
      <c r="Y191" s="9">
        <v>73.56</v>
      </c>
      <c r="Z191" s="8">
        <v>1999377.26</v>
      </c>
      <c r="AA191" s="8">
        <v>2597356.67</v>
      </c>
    </row>
    <row r="192" spans="1:2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34979129.03</v>
      </c>
      <c r="I192" s="8">
        <v>1735136.85</v>
      </c>
      <c r="J192" s="8">
        <v>33243992.18</v>
      </c>
      <c r="K192" s="8">
        <v>28402808.74</v>
      </c>
      <c r="L192" s="8">
        <v>1202802.47</v>
      </c>
      <c r="M192" s="8">
        <v>27200006.27</v>
      </c>
      <c r="N192" s="9">
        <v>81.19</v>
      </c>
      <c r="O192" s="9">
        <v>69.32</v>
      </c>
      <c r="P192" s="9">
        <v>81.81</v>
      </c>
      <c r="Q192" s="8">
        <v>34451947.03</v>
      </c>
      <c r="R192" s="8">
        <v>3349898</v>
      </c>
      <c r="S192" s="8">
        <v>31102049.03</v>
      </c>
      <c r="T192" s="8">
        <v>24289469.36</v>
      </c>
      <c r="U192" s="8">
        <v>1200617.96</v>
      </c>
      <c r="V192" s="8">
        <v>23088851.4</v>
      </c>
      <c r="W192" s="9">
        <v>70.5</v>
      </c>
      <c r="X192" s="9">
        <v>35.84</v>
      </c>
      <c r="Y192" s="9">
        <v>74.23</v>
      </c>
      <c r="Z192" s="8">
        <v>2141943.15</v>
      </c>
      <c r="AA192" s="8">
        <v>4111154.87</v>
      </c>
    </row>
    <row r="193" spans="1:2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43354169.53</v>
      </c>
      <c r="I193" s="8">
        <v>885500</v>
      </c>
      <c r="J193" s="8">
        <v>42468669.53</v>
      </c>
      <c r="K193" s="8">
        <v>34288034.74</v>
      </c>
      <c r="L193" s="8">
        <v>282763.46</v>
      </c>
      <c r="M193" s="8">
        <v>34005271.28</v>
      </c>
      <c r="N193" s="9">
        <v>79.08</v>
      </c>
      <c r="O193" s="9">
        <v>31.93</v>
      </c>
      <c r="P193" s="9">
        <v>80.07</v>
      </c>
      <c r="Q193" s="8">
        <v>42954169.53</v>
      </c>
      <c r="R193" s="8">
        <v>2854922.16</v>
      </c>
      <c r="S193" s="8">
        <v>40099247.37</v>
      </c>
      <c r="T193" s="8">
        <v>31635891.16</v>
      </c>
      <c r="U193" s="8">
        <v>2136914.59</v>
      </c>
      <c r="V193" s="8">
        <v>29498976.57</v>
      </c>
      <c r="W193" s="9">
        <v>73.65</v>
      </c>
      <c r="X193" s="9">
        <v>74.85</v>
      </c>
      <c r="Y193" s="9">
        <v>73.56</v>
      </c>
      <c r="Z193" s="8">
        <v>2369422.16</v>
      </c>
      <c r="AA193" s="8">
        <v>4506294.71</v>
      </c>
    </row>
    <row r="194" spans="1:2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37068471.97</v>
      </c>
      <c r="I194" s="8">
        <v>2052881.57</v>
      </c>
      <c r="J194" s="8">
        <v>35015590.4</v>
      </c>
      <c r="K194" s="8">
        <v>29446926.5</v>
      </c>
      <c r="L194" s="8">
        <v>1272419.28</v>
      </c>
      <c r="M194" s="8">
        <v>28174507.22</v>
      </c>
      <c r="N194" s="9">
        <v>79.43</v>
      </c>
      <c r="O194" s="9">
        <v>61.98</v>
      </c>
      <c r="P194" s="9">
        <v>80.46</v>
      </c>
      <c r="Q194" s="8">
        <v>35734437.97</v>
      </c>
      <c r="R194" s="8">
        <v>3456454.34</v>
      </c>
      <c r="S194" s="8">
        <v>32277983.63</v>
      </c>
      <c r="T194" s="8">
        <v>25959980.35</v>
      </c>
      <c r="U194" s="8">
        <v>1222163.66</v>
      </c>
      <c r="V194" s="8">
        <v>24737816.69</v>
      </c>
      <c r="W194" s="9">
        <v>72.64</v>
      </c>
      <c r="X194" s="9">
        <v>35.35</v>
      </c>
      <c r="Y194" s="9">
        <v>76.63</v>
      </c>
      <c r="Z194" s="8">
        <v>2737606.77</v>
      </c>
      <c r="AA194" s="8">
        <v>3436690.53</v>
      </c>
    </row>
    <row r="195" spans="1:2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19644363.65</v>
      </c>
      <c r="I195" s="8">
        <v>189303.33</v>
      </c>
      <c r="J195" s="8">
        <v>19455060.32</v>
      </c>
      <c r="K195" s="8">
        <v>15762062.47</v>
      </c>
      <c r="L195" s="8">
        <v>64055.28</v>
      </c>
      <c r="M195" s="8">
        <v>15698007.19</v>
      </c>
      <c r="N195" s="9">
        <v>80.23</v>
      </c>
      <c r="O195" s="9">
        <v>33.83</v>
      </c>
      <c r="P195" s="9">
        <v>80.68</v>
      </c>
      <c r="Q195" s="8">
        <v>20460661.36</v>
      </c>
      <c r="R195" s="8">
        <v>1282891.99</v>
      </c>
      <c r="S195" s="8">
        <v>19177769.37</v>
      </c>
      <c r="T195" s="8">
        <v>14052486.78</v>
      </c>
      <c r="U195" s="8">
        <v>269342.09</v>
      </c>
      <c r="V195" s="8">
        <v>13783144.69</v>
      </c>
      <c r="W195" s="9">
        <v>68.68</v>
      </c>
      <c r="X195" s="9">
        <v>20.99</v>
      </c>
      <c r="Y195" s="9">
        <v>71.87</v>
      </c>
      <c r="Z195" s="8">
        <v>277290.95</v>
      </c>
      <c r="AA195" s="8">
        <v>1914862.5</v>
      </c>
    </row>
    <row r="196" spans="1:2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52349655.53</v>
      </c>
      <c r="I196" s="8">
        <v>1730253.47</v>
      </c>
      <c r="J196" s="8">
        <v>50619402.06</v>
      </c>
      <c r="K196" s="8">
        <v>40810333.39</v>
      </c>
      <c r="L196" s="8">
        <v>991423.45</v>
      </c>
      <c r="M196" s="8">
        <v>39818909.94</v>
      </c>
      <c r="N196" s="9">
        <v>77.95</v>
      </c>
      <c r="O196" s="9">
        <v>57.29</v>
      </c>
      <c r="P196" s="9">
        <v>78.66</v>
      </c>
      <c r="Q196" s="8">
        <v>51284655.53</v>
      </c>
      <c r="R196" s="8">
        <v>4446972.51</v>
      </c>
      <c r="S196" s="8">
        <v>46837683.02</v>
      </c>
      <c r="T196" s="8">
        <v>35789335.51</v>
      </c>
      <c r="U196" s="8">
        <v>2018425.99</v>
      </c>
      <c r="V196" s="8">
        <v>33770909.52</v>
      </c>
      <c r="W196" s="9">
        <v>69.78</v>
      </c>
      <c r="X196" s="9">
        <v>45.38</v>
      </c>
      <c r="Y196" s="9">
        <v>72.1</v>
      </c>
      <c r="Z196" s="8">
        <v>3781719.04</v>
      </c>
      <c r="AA196" s="8">
        <v>6048000.42</v>
      </c>
    </row>
    <row r="197" spans="1:2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31404606.44</v>
      </c>
      <c r="I197" s="8">
        <v>6859275</v>
      </c>
      <c r="J197" s="8">
        <v>24545331.44</v>
      </c>
      <c r="K197" s="8">
        <v>18480333.83</v>
      </c>
      <c r="L197" s="8">
        <v>20175</v>
      </c>
      <c r="M197" s="8">
        <v>18460158.83</v>
      </c>
      <c r="N197" s="9">
        <v>58.84</v>
      </c>
      <c r="O197" s="9">
        <v>0.29</v>
      </c>
      <c r="P197" s="9">
        <v>75.2</v>
      </c>
      <c r="Q197" s="8">
        <v>33397897.24</v>
      </c>
      <c r="R197" s="8">
        <v>11062240.43</v>
      </c>
      <c r="S197" s="8">
        <v>22335656.81</v>
      </c>
      <c r="T197" s="8">
        <v>17801568.58</v>
      </c>
      <c r="U197" s="8">
        <v>1357042.42</v>
      </c>
      <c r="V197" s="8">
        <v>16444526.16</v>
      </c>
      <c r="W197" s="9">
        <v>53.3</v>
      </c>
      <c r="X197" s="9">
        <v>12.26</v>
      </c>
      <c r="Y197" s="9">
        <v>73.62</v>
      </c>
      <c r="Z197" s="8">
        <v>2209674.63</v>
      </c>
      <c r="AA197" s="8">
        <v>2015632.67</v>
      </c>
    </row>
    <row r="198" spans="1:2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36755574.54</v>
      </c>
      <c r="I198" s="8">
        <v>11234252.7</v>
      </c>
      <c r="J198" s="8">
        <v>25521321.84</v>
      </c>
      <c r="K198" s="8">
        <v>28907022.18</v>
      </c>
      <c r="L198" s="8">
        <v>7364277.41</v>
      </c>
      <c r="M198" s="8">
        <v>21542744.77</v>
      </c>
      <c r="N198" s="9">
        <v>78.64</v>
      </c>
      <c r="O198" s="9">
        <v>65.55</v>
      </c>
      <c r="P198" s="9">
        <v>84.41</v>
      </c>
      <c r="Q198" s="8">
        <v>39618869.54</v>
      </c>
      <c r="R198" s="8">
        <v>16491468</v>
      </c>
      <c r="S198" s="8">
        <v>23127401.54</v>
      </c>
      <c r="T198" s="8">
        <v>26035742.89</v>
      </c>
      <c r="U198" s="8">
        <v>10162993.37</v>
      </c>
      <c r="V198" s="8">
        <v>15872749.52</v>
      </c>
      <c r="W198" s="9">
        <v>65.71</v>
      </c>
      <c r="X198" s="9">
        <v>61.62</v>
      </c>
      <c r="Y198" s="9">
        <v>68.63</v>
      </c>
      <c r="Z198" s="8">
        <v>2393920.3</v>
      </c>
      <c r="AA198" s="8">
        <v>5669995.25</v>
      </c>
    </row>
    <row r="199" spans="1:2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25731905.62</v>
      </c>
      <c r="I199" s="8">
        <v>204940.63</v>
      </c>
      <c r="J199" s="8">
        <v>25526964.99</v>
      </c>
      <c r="K199" s="8">
        <v>20498818.8</v>
      </c>
      <c r="L199" s="8">
        <v>183319.01</v>
      </c>
      <c r="M199" s="8">
        <v>20315499.79</v>
      </c>
      <c r="N199" s="9">
        <v>79.66</v>
      </c>
      <c r="O199" s="9">
        <v>89.44</v>
      </c>
      <c r="P199" s="9">
        <v>79.58</v>
      </c>
      <c r="Q199" s="8">
        <v>27455567.62</v>
      </c>
      <c r="R199" s="8">
        <v>4175692</v>
      </c>
      <c r="S199" s="8">
        <v>23279875.62</v>
      </c>
      <c r="T199" s="8">
        <v>18046102.35</v>
      </c>
      <c r="U199" s="8">
        <v>1460516.07</v>
      </c>
      <c r="V199" s="8">
        <v>16585586.28</v>
      </c>
      <c r="W199" s="9">
        <v>65.72</v>
      </c>
      <c r="X199" s="9">
        <v>34.97</v>
      </c>
      <c r="Y199" s="9">
        <v>71.24</v>
      </c>
      <c r="Z199" s="8">
        <v>2247089.37</v>
      </c>
      <c r="AA199" s="8">
        <v>3729913.51</v>
      </c>
    </row>
    <row r="200" spans="1:2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25109254.46</v>
      </c>
      <c r="I200" s="8">
        <v>702648.19</v>
      </c>
      <c r="J200" s="8">
        <v>24406606.27</v>
      </c>
      <c r="K200" s="8">
        <v>20360245.27</v>
      </c>
      <c r="L200" s="8">
        <v>771297</v>
      </c>
      <c r="M200" s="8">
        <v>19588948.27</v>
      </c>
      <c r="N200" s="9">
        <v>81.08</v>
      </c>
      <c r="O200" s="9">
        <v>109.77</v>
      </c>
      <c r="P200" s="9">
        <v>80.26</v>
      </c>
      <c r="Q200" s="8">
        <v>25626896.6</v>
      </c>
      <c r="R200" s="8">
        <v>1915940</v>
      </c>
      <c r="S200" s="8">
        <v>23710956.6</v>
      </c>
      <c r="T200" s="8">
        <v>17418064.08</v>
      </c>
      <c r="U200" s="8">
        <v>334524.69</v>
      </c>
      <c r="V200" s="8">
        <v>17083539.39</v>
      </c>
      <c r="W200" s="9">
        <v>67.96</v>
      </c>
      <c r="X200" s="9">
        <v>17.46</v>
      </c>
      <c r="Y200" s="9">
        <v>72.04</v>
      </c>
      <c r="Z200" s="8">
        <v>695649.67</v>
      </c>
      <c r="AA200" s="8">
        <v>2505408.88</v>
      </c>
    </row>
    <row r="201" spans="1:2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26055931</v>
      </c>
      <c r="I201" s="8">
        <v>4283712</v>
      </c>
      <c r="J201" s="8">
        <v>21772219</v>
      </c>
      <c r="K201" s="8">
        <v>15813355.06</v>
      </c>
      <c r="L201" s="8">
        <v>106410.75</v>
      </c>
      <c r="M201" s="8">
        <v>15706944.31</v>
      </c>
      <c r="N201" s="9">
        <v>60.69</v>
      </c>
      <c r="O201" s="9">
        <v>2.48</v>
      </c>
      <c r="P201" s="9">
        <v>72.14</v>
      </c>
      <c r="Q201" s="8">
        <v>25812531</v>
      </c>
      <c r="R201" s="8">
        <v>4694095</v>
      </c>
      <c r="S201" s="8">
        <v>21118436</v>
      </c>
      <c r="T201" s="8">
        <v>15233174.02</v>
      </c>
      <c r="U201" s="8">
        <v>521609.01</v>
      </c>
      <c r="V201" s="8">
        <v>14711565.01</v>
      </c>
      <c r="W201" s="9">
        <v>59.01</v>
      </c>
      <c r="X201" s="9">
        <v>11.11</v>
      </c>
      <c r="Y201" s="9">
        <v>69.66</v>
      </c>
      <c r="Z201" s="8">
        <v>653783</v>
      </c>
      <c r="AA201" s="8">
        <v>995379.3</v>
      </c>
    </row>
    <row r="202" spans="1:2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27183081.44</v>
      </c>
      <c r="I202" s="8">
        <v>5228863.58</v>
      </c>
      <c r="J202" s="8">
        <v>21954217.86</v>
      </c>
      <c r="K202" s="8">
        <v>17170237.46</v>
      </c>
      <c r="L202" s="8">
        <v>952002.58</v>
      </c>
      <c r="M202" s="8">
        <v>16218234.88</v>
      </c>
      <c r="N202" s="9">
        <v>63.16</v>
      </c>
      <c r="O202" s="9">
        <v>18.2</v>
      </c>
      <c r="P202" s="9">
        <v>73.87</v>
      </c>
      <c r="Q202" s="8">
        <v>26624944.58</v>
      </c>
      <c r="R202" s="8">
        <v>5464961</v>
      </c>
      <c r="S202" s="8">
        <v>21159983.58</v>
      </c>
      <c r="T202" s="8">
        <v>16004308.67</v>
      </c>
      <c r="U202" s="8">
        <v>609389.73</v>
      </c>
      <c r="V202" s="8">
        <v>15394918.94</v>
      </c>
      <c r="W202" s="9">
        <v>60.11</v>
      </c>
      <c r="X202" s="9">
        <v>11.15</v>
      </c>
      <c r="Y202" s="9">
        <v>72.75</v>
      </c>
      <c r="Z202" s="8">
        <v>794234.28</v>
      </c>
      <c r="AA202" s="8">
        <v>823315.94</v>
      </c>
    </row>
    <row r="203" spans="1:2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69043817.92</v>
      </c>
      <c r="I203" s="8">
        <v>3458329.51</v>
      </c>
      <c r="J203" s="8">
        <v>65585488.41</v>
      </c>
      <c r="K203" s="8">
        <v>53750063.37</v>
      </c>
      <c r="L203" s="8">
        <v>1029990.6</v>
      </c>
      <c r="M203" s="8">
        <v>52720072.77</v>
      </c>
      <c r="N203" s="9">
        <v>77.84</v>
      </c>
      <c r="O203" s="9">
        <v>29.78</v>
      </c>
      <c r="P203" s="9">
        <v>80.38</v>
      </c>
      <c r="Q203" s="8">
        <v>72725172.15</v>
      </c>
      <c r="R203" s="8">
        <v>10102955.51</v>
      </c>
      <c r="S203" s="8">
        <v>62622216.64</v>
      </c>
      <c r="T203" s="8">
        <v>49018695.38</v>
      </c>
      <c r="U203" s="8">
        <v>2280553.3</v>
      </c>
      <c r="V203" s="8">
        <v>46738142.08</v>
      </c>
      <c r="W203" s="9">
        <v>67.4</v>
      </c>
      <c r="X203" s="9">
        <v>22.57</v>
      </c>
      <c r="Y203" s="9">
        <v>74.63</v>
      </c>
      <c r="Z203" s="8">
        <v>2963271.77</v>
      </c>
      <c r="AA203" s="8">
        <v>5981930.69</v>
      </c>
    </row>
    <row r="204" spans="1:2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22633505.53</v>
      </c>
      <c r="I204" s="8">
        <v>1221530.4</v>
      </c>
      <c r="J204" s="8">
        <v>21411975.13</v>
      </c>
      <c r="K204" s="8">
        <v>17810947.79</v>
      </c>
      <c r="L204" s="8">
        <v>520682.4</v>
      </c>
      <c r="M204" s="8">
        <v>17290265.39</v>
      </c>
      <c r="N204" s="9">
        <v>78.69</v>
      </c>
      <c r="O204" s="9">
        <v>42.62</v>
      </c>
      <c r="P204" s="9">
        <v>80.75</v>
      </c>
      <c r="Q204" s="8">
        <v>23832756.53</v>
      </c>
      <c r="R204" s="8">
        <v>2542434.37</v>
      </c>
      <c r="S204" s="8">
        <v>21290322.16</v>
      </c>
      <c r="T204" s="8">
        <v>15865535.31</v>
      </c>
      <c r="U204" s="8">
        <v>466824.03</v>
      </c>
      <c r="V204" s="8">
        <v>15398711.28</v>
      </c>
      <c r="W204" s="9">
        <v>66.57</v>
      </c>
      <c r="X204" s="9">
        <v>18.36</v>
      </c>
      <c r="Y204" s="9">
        <v>72.32</v>
      </c>
      <c r="Z204" s="8">
        <v>121652.97</v>
      </c>
      <c r="AA204" s="8">
        <v>1891554.11</v>
      </c>
    </row>
    <row r="205" spans="1:2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41733555.55</v>
      </c>
      <c r="I205" s="8">
        <v>1178004.08</v>
      </c>
      <c r="J205" s="8">
        <v>40555551.47</v>
      </c>
      <c r="K205" s="8">
        <v>34152476.69</v>
      </c>
      <c r="L205" s="8">
        <v>26656.08</v>
      </c>
      <c r="M205" s="8">
        <v>34125820.61</v>
      </c>
      <c r="N205" s="9">
        <v>81.83</v>
      </c>
      <c r="O205" s="9">
        <v>2.26</v>
      </c>
      <c r="P205" s="9">
        <v>84.14</v>
      </c>
      <c r="Q205" s="8">
        <v>36277915.55</v>
      </c>
      <c r="R205" s="8">
        <v>4257206</v>
      </c>
      <c r="S205" s="8">
        <v>32020709.55</v>
      </c>
      <c r="T205" s="8">
        <v>25264181.57</v>
      </c>
      <c r="U205" s="8">
        <v>2344326.75</v>
      </c>
      <c r="V205" s="8">
        <v>22919854.82</v>
      </c>
      <c r="W205" s="9">
        <v>69.64</v>
      </c>
      <c r="X205" s="9">
        <v>55.06</v>
      </c>
      <c r="Y205" s="9">
        <v>71.57</v>
      </c>
      <c r="Z205" s="8">
        <v>8534841.92</v>
      </c>
      <c r="AA205" s="8">
        <v>11205965.79</v>
      </c>
    </row>
    <row r="206" spans="1:2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60409037.26</v>
      </c>
      <c r="I206" s="8">
        <v>2355802</v>
      </c>
      <c r="J206" s="8">
        <v>58053235.26</v>
      </c>
      <c r="K206" s="8">
        <v>48755591.66</v>
      </c>
      <c r="L206" s="8">
        <v>1658894.55</v>
      </c>
      <c r="M206" s="8">
        <v>47096697.11</v>
      </c>
      <c r="N206" s="9">
        <v>80.7</v>
      </c>
      <c r="O206" s="9">
        <v>70.41</v>
      </c>
      <c r="P206" s="9">
        <v>81.12</v>
      </c>
      <c r="Q206" s="8">
        <v>62977710.26</v>
      </c>
      <c r="R206" s="8">
        <v>6897537</v>
      </c>
      <c r="S206" s="8">
        <v>56080173.26</v>
      </c>
      <c r="T206" s="8">
        <v>43494809.19</v>
      </c>
      <c r="U206" s="8">
        <v>3059872.64</v>
      </c>
      <c r="V206" s="8">
        <v>40434936.55</v>
      </c>
      <c r="W206" s="9">
        <v>69.06</v>
      </c>
      <c r="X206" s="9">
        <v>44.36</v>
      </c>
      <c r="Y206" s="9">
        <v>72.1</v>
      </c>
      <c r="Z206" s="8">
        <v>1973062</v>
      </c>
      <c r="AA206" s="8">
        <v>6661760.56</v>
      </c>
    </row>
    <row r="207" spans="1:2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18135600.43</v>
      </c>
      <c r="I207" s="8">
        <v>1537892.96</v>
      </c>
      <c r="J207" s="8">
        <v>16597707.47</v>
      </c>
      <c r="K207" s="8">
        <v>13586467.21</v>
      </c>
      <c r="L207" s="8">
        <v>153664.21</v>
      </c>
      <c r="M207" s="8">
        <v>13432803</v>
      </c>
      <c r="N207" s="9">
        <v>74.91</v>
      </c>
      <c r="O207" s="9">
        <v>9.99</v>
      </c>
      <c r="P207" s="9">
        <v>80.93</v>
      </c>
      <c r="Q207" s="8">
        <v>19068723.7</v>
      </c>
      <c r="R207" s="8">
        <v>3056936.97</v>
      </c>
      <c r="S207" s="8">
        <v>16011786.73</v>
      </c>
      <c r="T207" s="8">
        <v>12496821.57</v>
      </c>
      <c r="U207" s="8">
        <v>371718.62</v>
      </c>
      <c r="V207" s="8">
        <v>12125102.95</v>
      </c>
      <c r="W207" s="9">
        <v>65.53</v>
      </c>
      <c r="X207" s="9">
        <v>12.15</v>
      </c>
      <c r="Y207" s="9">
        <v>75.72</v>
      </c>
      <c r="Z207" s="8">
        <v>585920.74</v>
      </c>
      <c r="AA207" s="8">
        <v>1307700.05</v>
      </c>
    </row>
    <row r="208" spans="1:2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48832927.65</v>
      </c>
      <c r="I208" s="8">
        <v>595856.68</v>
      </c>
      <c r="J208" s="8">
        <v>48237070.97</v>
      </c>
      <c r="K208" s="8">
        <v>39380732.63</v>
      </c>
      <c r="L208" s="8">
        <v>479763.12</v>
      </c>
      <c r="M208" s="8">
        <v>38900969.51</v>
      </c>
      <c r="N208" s="9">
        <v>80.64</v>
      </c>
      <c r="O208" s="9">
        <v>80.51</v>
      </c>
      <c r="P208" s="9">
        <v>80.64</v>
      </c>
      <c r="Q208" s="8">
        <v>46911361.77</v>
      </c>
      <c r="R208" s="8">
        <v>1804551.25</v>
      </c>
      <c r="S208" s="8">
        <v>45106810.52</v>
      </c>
      <c r="T208" s="8">
        <v>35192437.56</v>
      </c>
      <c r="U208" s="8">
        <v>1229228.25</v>
      </c>
      <c r="V208" s="8">
        <v>33963209.31</v>
      </c>
      <c r="W208" s="9">
        <v>75.01</v>
      </c>
      <c r="X208" s="9">
        <v>68.11</v>
      </c>
      <c r="Y208" s="9">
        <v>75.29</v>
      </c>
      <c r="Z208" s="8">
        <v>3130260.45</v>
      </c>
      <c r="AA208" s="8">
        <v>4937760.2</v>
      </c>
    </row>
    <row r="209" spans="1:2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38650303.21</v>
      </c>
      <c r="I209" s="8">
        <v>4102381.88</v>
      </c>
      <c r="J209" s="8">
        <v>34547921.33</v>
      </c>
      <c r="K209" s="8">
        <v>30245060.31</v>
      </c>
      <c r="L209" s="8">
        <v>2028062.02</v>
      </c>
      <c r="M209" s="8">
        <v>28216998.29</v>
      </c>
      <c r="N209" s="9">
        <v>78.25</v>
      </c>
      <c r="O209" s="9">
        <v>49.43</v>
      </c>
      <c r="P209" s="9">
        <v>81.67</v>
      </c>
      <c r="Q209" s="8">
        <v>36854642.73</v>
      </c>
      <c r="R209" s="8">
        <v>6254841.4</v>
      </c>
      <c r="S209" s="8">
        <v>30599801.33</v>
      </c>
      <c r="T209" s="8">
        <v>23479624.1</v>
      </c>
      <c r="U209" s="8">
        <v>860812.01</v>
      </c>
      <c r="V209" s="8">
        <v>22618812.09</v>
      </c>
      <c r="W209" s="9">
        <v>63.7</v>
      </c>
      <c r="X209" s="9">
        <v>13.76</v>
      </c>
      <c r="Y209" s="9">
        <v>73.91</v>
      </c>
      <c r="Z209" s="8">
        <v>3948120</v>
      </c>
      <c r="AA209" s="8">
        <v>5598186.2</v>
      </c>
    </row>
    <row r="210" spans="1:2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44306976.04</v>
      </c>
      <c r="I210" s="8">
        <v>1992926</v>
      </c>
      <c r="J210" s="8">
        <v>42314050.04</v>
      </c>
      <c r="K210" s="8">
        <v>33649498.03</v>
      </c>
      <c r="L210" s="8">
        <v>301615.34</v>
      </c>
      <c r="M210" s="8">
        <v>33347882.69</v>
      </c>
      <c r="N210" s="9">
        <v>75.94</v>
      </c>
      <c r="O210" s="9">
        <v>15.13</v>
      </c>
      <c r="P210" s="9">
        <v>78.81</v>
      </c>
      <c r="Q210" s="8">
        <v>45940186.04</v>
      </c>
      <c r="R210" s="8">
        <v>5612000</v>
      </c>
      <c r="S210" s="8">
        <v>40328186.04</v>
      </c>
      <c r="T210" s="8">
        <v>29633905.31</v>
      </c>
      <c r="U210" s="8">
        <v>1061113.7</v>
      </c>
      <c r="V210" s="8">
        <v>28572791.61</v>
      </c>
      <c r="W210" s="9">
        <v>64.5</v>
      </c>
      <c r="X210" s="9">
        <v>18.9</v>
      </c>
      <c r="Y210" s="9">
        <v>70.85</v>
      </c>
      <c r="Z210" s="8">
        <v>1985864</v>
      </c>
      <c r="AA210" s="8">
        <v>4775091.08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69431831.69</v>
      </c>
      <c r="I211" s="8">
        <v>5688397.47</v>
      </c>
      <c r="J211" s="8">
        <v>63743434.22</v>
      </c>
      <c r="K211" s="8">
        <v>52841850.24</v>
      </c>
      <c r="L211" s="8">
        <v>2139990.81</v>
      </c>
      <c r="M211" s="8">
        <v>50701859.43</v>
      </c>
      <c r="N211" s="9">
        <v>76.1</v>
      </c>
      <c r="O211" s="9">
        <v>37.62</v>
      </c>
      <c r="P211" s="9">
        <v>79.54</v>
      </c>
      <c r="Q211" s="8">
        <v>69068015.83</v>
      </c>
      <c r="R211" s="8">
        <v>7382929.73</v>
      </c>
      <c r="S211" s="8">
        <v>61685086.1</v>
      </c>
      <c r="T211" s="8">
        <v>46944667.84</v>
      </c>
      <c r="U211" s="8">
        <v>1263711.09</v>
      </c>
      <c r="V211" s="8">
        <v>45680956.75</v>
      </c>
      <c r="W211" s="9">
        <v>67.96</v>
      </c>
      <c r="X211" s="9">
        <v>17.11</v>
      </c>
      <c r="Y211" s="9">
        <v>74.05</v>
      </c>
      <c r="Z211" s="8">
        <v>2058348.12</v>
      </c>
      <c r="AA211" s="8">
        <v>5020902.68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25597381.85</v>
      </c>
      <c r="I212" s="8">
        <v>1333408.78</v>
      </c>
      <c r="J212" s="8">
        <v>24263973.07</v>
      </c>
      <c r="K212" s="8">
        <v>19318653.39</v>
      </c>
      <c r="L212" s="8">
        <v>240269.77</v>
      </c>
      <c r="M212" s="8">
        <v>19078383.62</v>
      </c>
      <c r="N212" s="9">
        <v>75.47</v>
      </c>
      <c r="O212" s="9">
        <v>18.01</v>
      </c>
      <c r="P212" s="9">
        <v>78.62</v>
      </c>
      <c r="Q212" s="8">
        <v>27091858.67</v>
      </c>
      <c r="R212" s="8">
        <v>4698459.44</v>
      </c>
      <c r="S212" s="8">
        <v>22393399.23</v>
      </c>
      <c r="T212" s="8">
        <v>18598272.74</v>
      </c>
      <c r="U212" s="8">
        <v>1673585.86</v>
      </c>
      <c r="V212" s="8">
        <v>16924686.88</v>
      </c>
      <c r="W212" s="9">
        <v>68.64</v>
      </c>
      <c r="X212" s="9">
        <v>35.61</v>
      </c>
      <c r="Y212" s="9">
        <v>75.57</v>
      </c>
      <c r="Z212" s="8">
        <v>1870573.84</v>
      </c>
      <c r="AA212" s="8">
        <v>2153696.74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33717030.14</v>
      </c>
      <c r="I213" s="8">
        <v>264225</v>
      </c>
      <c r="J213" s="8">
        <v>33452805.14</v>
      </c>
      <c r="K213" s="8">
        <v>25740295.59</v>
      </c>
      <c r="L213" s="8">
        <v>127526.33</v>
      </c>
      <c r="M213" s="8">
        <v>25612769.26</v>
      </c>
      <c r="N213" s="9">
        <v>76.34</v>
      </c>
      <c r="O213" s="9">
        <v>48.26</v>
      </c>
      <c r="P213" s="9">
        <v>76.56</v>
      </c>
      <c r="Q213" s="8">
        <v>34507030.14</v>
      </c>
      <c r="R213" s="8">
        <v>4277295</v>
      </c>
      <c r="S213" s="8">
        <v>30229735.14</v>
      </c>
      <c r="T213" s="8">
        <v>24272519.11</v>
      </c>
      <c r="U213" s="8">
        <v>1897061.5</v>
      </c>
      <c r="V213" s="8">
        <v>22375457.61</v>
      </c>
      <c r="W213" s="9">
        <v>70.34</v>
      </c>
      <c r="X213" s="9">
        <v>44.35</v>
      </c>
      <c r="Y213" s="9">
        <v>74.01</v>
      </c>
      <c r="Z213" s="8">
        <v>3223070</v>
      </c>
      <c r="AA213" s="8">
        <v>3237311.65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24421313.42</v>
      </c>
      <c r="I214" s="8">
        <v>957598.52</v>
      </c>
      <c r="J214" s="8">
        <v>23463714.9</v>
      </c>
      <c r="K214" s="8">
        <v>19276461.6</v>
      </c>
      <c r="L214" s="8">
        <v>425063.35</v>
      </c>
      <c r="M214" s="8">
        <v>18851398.25</v>
      </c>
      <c r="N214" s="9">
        <v>78.93</v>
      </c>
      <c r="O214" s="9">
        <v>44.38</v>
      </c>
      <c r="P214" s="9">
        <v>80.34</v>
      </c>
      <c r="Q214" s="8">
        <v>23647739.98</v>
      </c>
      <c r="R214" s="8">
        <v>1620217.4</v>
      </c>
      <c r="S214" s="8">
        <v>22027522.58</v>
      </c>
      <c r="T214" s="8">
        <v>16734085.96</v>
      </c>
      <c r="U214" s="8">
        <v>502348.4</v>
      </c>
      <c r="V214" s="8">
        <v>16231737.56</v>
      </c>
      <c r="W214" s="9">
        <v>70.76</v>
      </c>
      <c r="X214" s="9">
        <v>31</v>
      </c>
      <c r="Y214" s="9">
        <v>73.68</v>
      </c>
      <c r="Z214" s="8">
        <v>1436192.32</v>
      </c>
      <c r="AA214" s="8">
        <v>2619660.69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21146775.21</v>
      </c>
      <c r="I215" s="8">
        <v>760095</v>
      </c>
      <c r="J215" s="8">
        <v>20386680.21</v>
      </c>
      <c r="K215" s="8">
        <v>15900582.15</v>
      </c>
      <c r="L215" s="8">
        <v>61160</v>
      </c>
      <c r="M215" s="8">
        <v>15839422.15</v>
      </c>
      <c r="N215" s="9">
        <v>75.19</v>
      </c>
      <c r="O215" s="9">
        <v>8.04</v>
      </c>
      <c r="P215" s="9">
        <v>77.69</v>
      </c>
      <c r="Q215" s="8">
        <v>21059510.52</v>
      </c>
      <c r="R215" s="8">
        <v>1960685.71</v>
      </c>
      <c r="S215" s="8">
        <v>19098824.81</v>
      </c>
      <c r="T215" s="8">
        <v>14788317.14</v>
      </c>
      <c r="U215" s="8">
        <v>607407.98</v>
      </c>
      <c r="V215" s="8">
        <v>14180909.16</v>
      </c>
      <c r="W215" s="9">
        <v>70.22</v>
      </c>
      <c r="X215" s="9">
        <v>30.97</v>
      </c>
      <c r="Y215" s="9">
        <v>74.25</v>
      </c>
      <c r="Z215" s="8">
        <v>1287855.4</v>
      </c>
      <c r="AA215" s="8">
        <v>1658512.99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28936588.24</v>
      </c>
      <c r="I216" s="8">
        <v>1603320</v>
      </c>
      <c r="J216" s="8">
        <v>27333268.24</v>
      </c>
      <c r="K216" s="8">
        <v>22880724.81</v>
      </c>
      <c r="L216" s="8">
        <v>1267163.35</v>
      </c>
      <c r="M216" s="8">
        <v>21613561.46</v>
      </c>
      <c r="N216" s="9">
        <v>79.07</v>
      </c>
      <c r="O216" s="9">
        <v>79.03</v>
      </c>
      <c r="P216" s="9">
        <v>79.07</v>
      </c>
      <c r="Q216" s="8">
        <v>30770844.49</v>
      </c>
      <c r="R216" s="8">
        <v>3699651.54</v>
      </c>
      <c r="S216" s="8">
        <v>27071192.95</v>
      </c>
      <c r="T216" s="8">
        <v>20853543.65</v>
      </c>
      <c r="U216" s="8">
        <v>694945.82</v>
      </c>
      <c r="V216" s="8">
        <v>20158597.83</v>
      </c>
      <c r="W216" s="9">
        <v>67.77</v>
      </c>
      <c r="X216" s="9">
        <v>18.78</v>
      </c>
      <c r="Y216" s="9">
        <v>74.46</v>
      </c>
      <c r="Z216" s="8">
        <v>262075.29</v>
      </c>
      <c r="AA216" s="8">
        <v>1454963.63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25241207.4</v>
      </c>
      <c r="I217" s="8">
        <v>1704558.95</v>
      </c>
      <c r="J217" s="8">
        <v>23536648.45</v>
      </c>
      <c r="K217" s="8">
        <v>20109400.34</v>
      </c>
      <c r="L217" s="8">
        <v>2118809.01</v>
      </c>
      <c r="M217" s="8">
        <v>17990591.33</v>
      </c>
      <c r="N217" s="9">
        <v>79.66</v>
      </c>
      <c r="O217" s="9">
        <v>124.3</v>
      </c>
      <c r="P217" s="9">
        <v>76.43</v>
      </c>
      <c r="Q217" s="8">
        <v>25074919.79</v>
      </c>
      <c r="R217" s="8">
        <v>2857814.08</v>
      </c>
      <c r="S217" s="8">
        <v>22217105.71</v>
      </c>
      <c r="T217" s="8">
        <v>17131617.25</v>
      </c>
      <c r="U217" s="8">
        <v>1659088.16</v>
      </c>
      <c r="V217" s="8">
        <v>15472529.09</v>
      </c>
      <c r="W217" s="9">
        <v>68.32</v>
      </c>
      <c r="X217" s="9">
        <v>58.05</v>
      </c>
      <c r="Y217" s="9">
        <v>69.64</v>
      </c>
      <c r="Z217" s="8">
        <v>1319542.74</v>
      </c>
      <c r="AA217" s="8">
        <v>2518062.24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259025977.49</v>
      </c>
      <c r="I218" s="8">
        <v>2968587.5</v>
      </c>
      <c r="J218" s="8">
        <v>256057389.99</v>
      </c>
      <c r="K218" s="8">
        <v>207379552.3</v>
      </c>
      <c r="L218" s="8">
        <v>783482.9</v>
      </c>
      <c r="M218" s="8">
        <v>206596069.4</v>
      </c>
      <c r="N218" s="9">
        <v>80.06</v>
      </c>
      <c r="O218" s="9">
        <v>26.39</v>
      </c>
      <c r="P218" s="9">
        <v>80.68</v>
      </c>
      <c r="Q218" s="8">
        <v>265840825.1</v>
      </c>
      <c r="R218" s="8">
        <v>15727001</v>
      </c>
      <c r="S218" s="8">
        <v>250113824.1</v>
      </c>
      <c r="T218" s="8">
        <v>186991880.49</v>
      </c>
      <c r="U218" s="8">
        <v>5221330.79</v>
      </c>
      <c r="V218" s="8">
        <v>181770549.7</v>
      </c>
      <c r="W218" s="9">
        <v>70.33</v>
      </c>
      <c r="X218" s="9">
        <v>33.19</v>
      </c>
      <c r="Y218" s="9">
        <v>72.67</v>
      </c>
      <c r="Z218" s="8">
        <v>5943565.89</v>
      </c>
      <c r="AA218" s="8">
        <v>24825519.7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307276433.7</v>
      </c>
      <c r="I219" s="8">
        <v>15073852.63</v>
      </c>
      <c r="J219" s="8">
        <v>292202581.07</v>
      </c>
      <c r="K219" s="8">
        <v>222571839.74</v>
      </c>
      <c r="L219" s="8">
        <v>1210141.98</v>
      </c>
      <c r="M219" s="8">
        <v>221361697.76</v>
      </c>
      <c r="N219" s="9">
        <v>72.43</v>
      </c>
      <c r="O219" s="9">
        <v>8.02</v>
      </c>
      <c r="P219" s="9">
        <v>75.75</v>
      </c>
      <c r="Q219" s="8">
        <v>307276433.7</v>
      </c>
      <c r="R219" s="8">
        <v>17533099.63</v>
      </c>
      <c r="S219" s="8">
        <v>289743334.07</v>
      </c>
      <c r="T219" s="8">
        <v>227013036.79</v>
      </c>
      <c r="U219" s="8">
        <v>9335746.71</v>
      </c>
      <c r="V219" s="8">
        <v>217677290.08</v>
      </c>
      <c r="W219" s="9">
        <v>73.87</v>
      </c>
      <c r="X219" s="9">
        <v>53.24</v>
      </c>
      <c r="Y219" s="9">
        <v>75.12</v>
      </c>
      <c r="Z219" s="8">
        <v>2459247</v>
      </c>
      <c r="AA219" s="8">
        <v>3684407.68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1875090380</v>
      </c>
      <c r="I220" s="8">
        <v>197710498</v>
      </c>
      <c r="J220" s="8">
        <v>1677379882</v>
      </c>
      <c r="K220" s="8">
        <v>1369836072.13</v>
      </c>
      <c r="L220" s="8">
        <v>68719758.72</v>
      </c>
      <c r="M220" s="8">
        <v>1301116313.41</v>
      </c>
      <c r="N220" s="9">
        <v>73.05</v>
      </c>
      <c r="O220" s="9">
        <v>34.75</v>
      </c>
      <c r="P220" s="9">
        <v>77.56</v>
      </c>
      <c r="Q220" s="8">
        <v>1894171050</v>
      </c>
      <c r="R220" s="8">
        <v>284117299</v>
      </c>
      <c r="S220" s="8">
        <v>1610053751</v>
      </c>
      <c r="T220" s="8">
        <v>1383708357.37</v>
      </c>
      <c r="U220" s="8">
        <v>142971768.52</v>
      </c>
      <c r="V220" s="8">
        <v>1240736588.85</v>
      </c>
      <c r="W220" s="9">
        <v>73.05</v>
      </c>
      <c r="X220" s="9">
        <v>50.32</v>
      </c>
      <c r="Y220" s="9">
        <v>77.06</v>
      </c>
      <c r="Z220" s="8">
        <v>67326131</v>
      </c>
      <c r="AA220" s="8">
        <v>60379724.56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353107477.01</v>
      </c>
      <c r="I221" s="8">
        <v>20893995</v>
      </c>
      <c r="J221" s="8">
        <v>332213482.01</v>
      </c>
      <c r="K221" s="8">
        <v>284541386.65</v>
      </c>
      <c r="L221" s="8">
        <v>12393906.15</v>
      </c>
      <c r="M221" s="8">
        <v>272147480.5</v>
      </c>
      <c r="N221" s="9">
        <v>80.58</v>
      </c>
      <c r="O221" s="9">
        <v>59.31</v>
      </c>
      <c r="P221" s="9">
        <v>81.91</v>
      </c>
      <c r="Q221" s="8">
        <v>354795977.01</v>
      </c>
      <c r="R221" s="8">
        <v>44832034</v>
      </c>
      <c r="S221" s="8">
        <v>309963943.01</v>
      </c>
      <c r="T221" s="8">
        <v>249417715.87</v>
      </c>
      <c r="U221" s="8">
        <v>12212957.47</v>
      </c>
      <c r="V221" s="8">
        <v>237204758.4</v>
      </c>
      <c r="W221" s="9">
        <v>70.29</v>
      </c>
      <c r="X221" s="9">
        <v>27.24</v>
      </c>
      <c r="Y221" s="9">
        <v>76.52</v>
      </c>
      <c r="Z221" s="8">
        <v>22249539</v>
      </c>
      <c r="AA221" s="8">
        <v>34942722.1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90194031.49</v>
      </c>
      <c r="I222" s="8">
        <v>8909868.37</v>
      </c>
      <c r="J222" s="8">
        <v>81284163.12</v>
      </c>
      <c r="K222" s="8">
        <v>62919486.14</v>
      </c>
      <c r="L222" s="8">
        <v>659812.89</v>
      </c>
      <c r="M222" s="8">
        <v>62259673.25</v>
      </c>
      <c r="N222" s="9">
        <v>69.76</v>
      </c>
      <c r="O222" s="9">
        <v>7.4</v>
      </c>
      <c r="P222" s="9">
        <v>76.59</v>
      </c>
      <c r="Q222" s="8">
        <v>93033031.49</v>
      </c>
      <c r="R222" s="8">
        <v>13144355.13</v>
      </c>
      <c r="S222" s="8">
        <v>79888676.36</v>
      </c>
      <c r="T222" s="8">
        <v>56582647.1</v>
      </c>
      <c r="U222" s="8">
        <v>1267219.13</v>
      </c>
      <c r="V222" s="8">
        <v>55315427.97</v>
      </c>
      <c r="W222" s="9">
        <v>60.81</v>
      </c>
      <c r="X222" s="9">
        <v>9.64</v>
      </c>
      <c r="Y222" s="9">
        <v>69.24</v>
      </c>
      <c r="Z222" s="8">
        <v>1395486.76</v>
      </c>
      <c r="AA222" s="8">
        <v>6944245.28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106661781.78</v>
      </c>
      <c r="I223" s="8">
        <v>16544995</v>
      </c>
      <c r="J223" s="8">
        <v>90116786.78</v>
      </c>
      <c r="K223" s="8">
        <v>72090296.18</v>
      </c>
      <c r="L223" s="8">
        <v>1892267.41</v>
      </c>
      <c r="M223" s="8">
        <v>70198028.77</v>
      </c>
      <c r="N223" s="9">
        <v>67.58</v>
      </c>
      <c r="O223" s="9">
        <v>11.43</v>
      </c>
      <c r="P223" s="9">
        <v>77.89</v>
      </c>
      <c r="Q223" s="8">
        <v>112798533.78</v>
      </c>
      <c r="R223" s="8">
        <v>29484676</v>
      </c>
      <c r="S223" s="8">
        <v>83313857.78</v>
      </c>
      <c r="T223" s="8">
        <v>64039525.01</v>
      </c>
      <c r="U223" s="8">
        <v>4856496.05</v>
      </c>
      <c r="V223" s="8">
        <v>59183028.96</v>
      </c>
      <c r="W223" s="9">
        <v>56.77</v>
      </c>
      <c r="X223" s="9">
        <v>16.47</v>
      </c>
      <c r="Y223" s="9">
        <v>71.03</v>
      </c>
      <c r="Z223" s="8">
        <v>6802929</v>
      </c>
      <c r="AA223" s="8">
        <v>11014999.81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63392990.87</v>
      </c>
      <c r="I224" s="8">
        <v>2170906</v>
      </c>
      <c r="J224" s="8">
        <v>61222084.87</v>
      </c>
      <c r="K224" s="8">
        <v>47823830.53</v>
      </c>
      <c r="L224" s="8">
        <v>1098432.58</v>
      </c>
      <c r="M224" s="8">
        <v>46725397.95</v>
      </c>
      <c r="N224" s="9">
        <v>75.44</v>
      </c>
      <c r="O224" s="9">
        <v>50.59</v>
      </c>
      <c r="P224" s="9">
        <v>76.32</v>
      </c>
      <c r="Q224" s="8">
        <v>76510453.87</v>
      </c>
      <c r="R224" s="8">
        <v>21594835.46</v>
      </c>
      <c r="S224" s="8">
        <v>54915618.41</v>
      </c>
      <c r="T224" s="8">
        <v>46576116.4</v>
      </c>
      <c r="U224" s="8">
        <v>9842284.33</v>
      </c>
      <c r="V224" s="8">
        <v>36733832.07</v>
      </c>
      <c r="W224" s="9">
        <v>60.87</v>
      </c>
      <c r="X224" s="9">
        <v>45.57</v>
      </c>
      <c r="Y224" s="9">
        <v>66.89</v>
      </c>
      <c r="Z224" s="8">
        <v>6306466.46</v>
      </c>
      <c r="AA224" s="8">
        <v>9991565.88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62777440.95</v>
      </c>
      <c r="I225" s="8">
        <v>8128254.91</v>
      </c>
      <c r="J225" s="8">
        <v>54649186.04</v>
      </c>
      <c r="K225" s="8">
        <v>45651567.09</v>
      </c>
      <c r="L225" s="8">
        <v>2478067.71</v>
      </c>
      <c r="M225" s="8">
        <v>43173499.38</v>
      </c>
      <c r="N225" s="9">
        <v>72.71</v>
      </c>
      <c r="O225" s="9">
        <v>30.48</v>
      </c>
      <c r="P225" s="9">
        <v>79</v>
      </c>
      <c r="Q225" s="8">
        <v>63784690.95</v>
      </c>
      <c r="R225" s="8">
        <v>8648893.77</v>
      </c>
      <c r="S225" s="8">
        <v>55135797.18</v>
      </c>
      <c r="T225" s="8">
        <v>38553851.65</v>
      </c>
      <c r="U225" s="8">
        <v>299299.04</v>
      </c>
      <c r="V225" s="8">
        <v>38254552.61</v>
      </c>
      <c r="W225" s="9">
        <v>60.44</v>
      </c>
      <c r="X225" s="9">
        <v>3.46</v>
      </c>
      <c r="Y225" s="9">
        <v>69.38</v>
      </c>
      <c r="Z225" s="8">
        <v>-486611.14</v>
      </c>
      <c r="AA225" s="8">
        <v>4918946.77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47716763.27</v>
      </c>
      <c r="I226" s="8">
        <v>6176695.46</v>
      </c>
      <c r="J226" s="8">
        <v>41540067.81</v>
      </c>
      <c r="K226" s="8">
        <v>38396707.54</v>
      </c>
      <c r="L226" s="8">
        <v>4812490.41</v>
      </c>
      <c r="M226" s="8">
        <v>33584217.13</v>
      </c>
      <c r="N226" s="9">
        <v>80.46</v>
      </c>
      <c r="O226" s="9">
        <v>77.91</v>
      </c>
      <c r="P226" s="9">
        <v>80.84</v>
      </c>
      <c r="Q226" s="8">
        <v>47378558.95</v>
      </c>
      <c r="R226" s="8">
        <v>8818858.12</v>
      </c>
      <c r="S226" s="8">
        <v>38559700.83</v>
      </c>
      <c r="T226" s="8">
        <v>30313174.31</v>
      </c>
      <c r="U226" s="8">
        <v>2528084.5</v>
      </c>
      <c r="V226" s="8">
        <v>27785089.81</v>
      </c>
      <c r="W226" s="9">
        <v>63.98</v>
      </c>
      <c r="X226" s="9">
        <v>28.66</v>
      </c>
      <c r="Y226" s="9">
        <v>72.05</v>
      </c>
      <c r="Z226" s="8">
        <v>2980366.98</v>
      </c>
      <c r="AA226" s="8">
        <v>5799127.32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75396210.72</v>
      </c>
      <c r="I227" s="8">
        <v>7241912</v>
      </c>
      <c r="J227" s="8">
        <v>68154298.72</v>
      </c>
      <c r="K227" s="8">
        <v>54606168.53</v>
      </c>
      <c r="L227" s="8">
        <v>2241816.84</v>
      </c>
      <c r="M227" s="8">
        <v>52364351.69</v>
      </c>
      <c r="N227" s="9">
        <v>72.42</v>
      </c>
      <c r="O227" s="9">
        <v>30.95</v>
      </c>
      <c r="P227" s="9">
        <v>76.83</v>
      </c>
      <c r="Q227" s="8">
        <v>74293907.72</v>
      </c>
      <c r="R227" s="8">
        <v>9774583</v>
      </c>
      <c r="S227" s="8">
        <v>64519324.72</v>
      </c>
      <c r="T227" s="8">
        <v>48904104.73</v>
      </c>
      <c r="U227" s="8">
        <v>2555231.96</v>
      </c>
      <c r="V227" s="8">
        <v>46348872.77</v>
      </c>
      <c r="W227" s="9">
        <v>65.82</v>
      </c>
      <c r="X227" s="9">
        <v>26.14</v>
      </c>
      <c r="Y227" s="9">
        <v>71.83</v>
      </c>
      <c r="Z227" s="8">
        <v>3634974</v>
      </c>
      <c r="AA227" s="8">
        <v>6015478.92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95461851.54</v>
      </c>
      <c r="I228" s="8">
        <v>6974196.1</v>
      </c>
      <c r="J228" s="8">
        <v>88487655.44</v>
      </c>
      <c r="K228" s="8">
        <v>77900789.57</v>
      </c>
      <c r="L228" s="8">
        <v>5744277.98</v>
      </c>
      <c r="M228" s="8">
        <v>72156511.59</v>
      </c>
      <c r="N228" s="9">
        <v>81.6</v>
      </c>
      <c r="O228" s="9">
        <v>82.36</v>
      </c>
      <c r="P228" s="9">
        <v>81.54</v>
      </c>
      <c r="Q228" s="8">
        <v>96174155.52</v>
      </c>
      <c r="R228" s="8">
        <v>11545368.77</v>
      </c>
      <c r="S228" s="8">
        <v>84628786.75</v>
      </c>
      <c r="T228" s="8">
        <v>64293295.13</v>
      </c>
      <c r="U228" s="8">
        <v>2991023.26</v>
      </c>
      <c r="V228" s="8">
        <v>61302271.87</v>
      </c>
      <c r="W228" s="9">
        <v>66.85</v>
      </c>
      <c r="X228" s="9">
        <v>25.9</v>
      </c>
      <c r="Y228" s="9">
        <v>72.43</v>
      </c>
      <c r="Z228" s="8">
        <v>3858868.69</v>
      </c>
      <c r="AA228" s="8">
        <v>10854239.72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69994710.43</v>
      </c>
      <c r="I229" s="8">
        <v>1178623</v>
      </c>
      <c r="J229" s="8">
        <v>68816087.43</v>
      </c>
      <c r="K229" s="8">
        <v>54425797.68</v>
      </c>
      <c r="L229" s="8">
        <v>607861.43</v>
      </c>
      <c r="M229" s="8">
        <v>53817936.25</v>
      </c>
      <c r="N229" s="9">
        <v>77.75</v>
      </c>
      <c r="O229" s="9">
        <v>51.57</v>
      </c>
      <c r="P229" s="9">
        <v>78.2</v>
      </c>
      <c r="Q229" s="8">
        <v>75620692.43</v>
      </c>
      <c r="R229" s="8">
        <v>10275024</v>
      </c>
      <c r="S229" s="8">
        <v>65345668.43</v>
      </c>
      <c r="T229" s="8">
        <v>45659382.68</v>
      </c>
      <c r="U229" s="8">
        <v>358402.76</v>
      </c>
      <c r="V229" s="8">
        <v>45300979.92</v>
      </c>
      <c r="W229" s="9">
        <v>60.37</v>
      </c>
      <c r="X229" s="9">
        <v>3.48</v>
      </c>
      <c r="Y229" s="9">
        <v>69.32</v>
      </c>
      <c r="Z229" s="8">
        <v>3470419</v>
      </c>
      <c r="AA229" s="8">
        <v>8516956.33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128281447.67</v>
      </c>
      <c r="I230" s="8">
        <v>23217730.46</v>
      </c>
      <c r="J230" s="8">
        <v>105063717.21</v>
      </c>
      <c r="K230" s="8">
        <v>92002271.61</v>
      </c>
      <c r="L230" s="8">
        <v>11115795.09</v>
      </c>
      <c r="M230" s="8">
        <v>80886476.52</v>
      </c>
      <c r="N230" s="9">
        <v>71.71</v>
      </c>
      <c r="O230" s="9">
        <v>47.87</v>
      </c>
      <c r="P230" s="9">
        <v>76.98</v>
      </c>
      <c r="Q230" s="8">
        <v>131217419.63</v>
      </c>
      <c r="R230" s="8">
        <v>34234155.26</v>
      </c>
      <c r="S230" s="8">
        <v>96983264.37</v>
      </c>
      <c r="T230" s="8">
        <v>73628911.96</v>
      </c>
      <c r="U230" s="8">
        <v>5690553.37</v>
      </c>
      <c r="V230" s="8">
        <v>67938358.59</v>
      </c>
      <c r="W230" s="9">
        <v>56.11</v>
      </c>
      <c r="X230" s="9">
        <v>16.62</v>
      </c>
      <c r="Y230" s="9">
        <v>70.05</v>
      </c>
      <c r="Z230" s="8">
        <v>8080452.84</v>
      </c>
      <c r="AA230" s="8">
        <v>12948117.93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51530787</v>
      </c>
      <c r="I231" s="8">
        <v>4889307</v>
      </c>
      <c r="J231" s="8">
        <v>46641480</v>
      </c>
      <c r="K231" s="8">
        <v>36358650.34</v>
      </c>
      <c r="L231" s="8">
        <v>1014890.25</v>
      </c>
      <c r="M231" s="8">
        <v>35343760.09</v>
      </c>
      <c r="N231" s="9">
        <v>70.55</v>
      </c>
      <c r="O231" s="9">
        <v>20.75</v>
      </c>
      <c r="P231" s="9">
        <v>75.77</v>
      </c>
      <c r="Q231" s="8">
        <v>50751735</v>
      </c>
      <c r="R231" s="8">
        <v>4408348</v>
      </c>
      <c r="S231" s="8">
        <v>46343387</v>
      </c>
      <c r="T231" s="8">
        <v>35748249.79</v>
      </c>
      <c r="U231" s="8">
        <v>1648359.61</v>
      </c>
      <c r="V231" s="8">
        <v>34099890.18</v>
      </c>
      <c r="W231" s="9">
        <v>70.43</v>
      </c>
      <c r="X231" s="9">
        <v>37.39</v>
      </c>
      <c r="Y231" s="9">
        <v>73.58</v>
      </c>
      <c r="Z231" s="8">
        <v>298093</v>
      </c>
      <c r="AA231" s="8">
        <v>1243869.91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98796724.4</v>
      </c>
      <c r="I232" s="8">
        <v>10742932</v>
      </c>
      <c r="J232" s="8">
        <v>88053792.4</v>
      </c>
      <c r="K232" s="8">
        <v>75188444.62</v>
      </c>
      <c r="L232" s="8">
        <v>4724648.02</v>
      </c>
      <c r="M232" s="8">
        <v>70463796.6</v>
      </c>
      <c r="N232" s="9">
        <v>76.1</v>
      </c>
      <c r="O232" s="9">
        <v>43.97</v>
      </c>
      <c r="P232" s="9">
        <v>80.02</v>
      </c>
      <c r="Q232" s="8">
        <v>99474446.33</v>
      </c>
      <c r="R232" s="8">
        <v>15759051.58</v>
      </c>
      <c r="S232" s="8">
        <v>83715394.75</v>
      </c>
      <c r="T232" s="8">
        <v>67288431.23</v>
      </c>
      <c r="U232" s="8">
        <v>6995409.22</v>
      </c>
      <c r="V232" s="8">
        <v>60293022.01</v>
      </c>
      <c r="W232" s="9">
        <v>67.64</v>
      </c>
      <c r="X232" s="9">
        <v>44.38</v>
      </c>
      <c r="Y232" s="9">
        <v>72.02</v>
      </c>
      <c r="Z232" s="8">
        <v>4338397.65</v>
      </c>
      <c r="AA232" s="8">
        <v>10170774.59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47952476.67</v>
      </c>
      <c r="I233" s="8">
        <v>7139245</v>
      </c>
      <c r="J233" s="8">
        <v>40813231.67</v>
      </c>
      <c r="K233" s="8">
        <v>34456581.39</v>
      </c>
      <c r="L233" s="8">
        <v>2581915.44</v>
      </c>
      <c r="M233" s="8">
        <v>31874665.95</v>
      </c>
      <c r="N233" s="9">
        <v>71.85</v>
      </c>
      <c r="O233" s="9">
        <v>36.16</v>
      </c>
      <c r="P233" s="9">
        <v>78.09</v>
      </c>
      <c r="Q233" s="8">
        <v>51251144.67</v>
      </c>
      <c r="R233" s="8">
        <v>11408707</v>
      </c>
      <c r="S233" s="8">
        <v>39842437.67</v>
      </c>
      <c r="T233" s="8">
        <v>29868978.65</v>
      </c>
      <c r="U233" s="8">
        <v>2243423.65</v>
      </c>
      <c r="V233" s="8">
        <v>27625555</v>
      </c>
      <c r="W233" s="9">
        <v>58.27</v>
      </c>
      <c r="X233" s="9">
        <v>19.66</v>
      </c>
      <c r="Y233" s="9">
        <v>69.33</v>
      </c>
      <c r="Z233" s="8">
        <v>970794</v>
      </c>
      <c r="AA233" s="8">
        <v>4249110.95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30705973.23</v>
      </c>
      <c r="I234" s="8">
        <v>3620567.1</v>
      </c>
      <c r="J234" s="8">
        <v>27085406.13</v>
      </c>
      <c r="K234" s="8">
        <v>24743590.86</v>
      </c>
      <c r="L234" s="8">
        <v>3226095.41</v>
      </c>
      <c r="M234" s="8">
        <v>21517495.45</v>
      </c>
      <c r="N234" s="9">
        <v>80.58</v>
      </c>
      <c r="O234" s="9">
        <v>89.1</v>
      </c>
      <c r="P234" s="9">
        <v>79.44</v>
      </c>
      <c r="Q234" s="8">
        <v>32616942.86</v>
      </c>
      <c r="R234" s="8">
        <v>5867774.78</v>
      </c>
      <c r="S234" s="8">
        <v>26749168.08</v>
      </c>
      <c r="T234" s="8">
        <v>23679303.78</v>
      </c>
      <c r="U234" s="8">
        <v>4940000.78</v>
      </c>
      <c r="V234" s="8">
        <v>18739303</v>
      </c>
      <c r="W234" s="9">
        <v>72.59</v>
      </c>
      <c r="X234" s="9">
        <v>84.18</v>
      </c>
      <c r="Y234" s="9">
        <v>70.05</v>
      </c>
      <c r="Z234" s="8">
        <v>336238.05</v>
      </c>
      <c r="AA234" s="8">
        <v>2778192.45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109981633.14</v>
      </c>
      <c r="I235" s="8">
        <v>6251152</v>
      </c>
      <c r="J235" s="8">
        <v>103730481.14</v>
      </c>
      <c r="K235" s="8">
        <v>89153278.95</v>
      </c>
      <c r="L235" s="8">
        <v>4388998.88</v>
      </c>
      <c r="M235" s="8">
        <v>84764280.07</v>
      </c>
      <c r="N235" s="9">
        <v>81.06</v>
      </c>
      <c r="O235" s="9">
        <v>70.21</v>
      </c>
      <c r="P235" s="9">
        <v>81.71</v>
      </c>
      <c r="Q235" s="8">
        <v>112451832.14</v>
      </c>
      <c r="R235" s="8">
        <v>12098418</v>
      </c>
      <c r="S235" s="8">
        <v>100353414.14</v>
      </c>
      <c r="T235" s="8">
        <v>74896763.94</v>
      </c>
      <c r="U235" s="8">
        <v>4435101.69</v>
      </c>
      <c r="V235" s="8">
        <v>70461662.25</v>
      </c>
      <c r="W235" s="9">
        <v>66.6</v>
      </c>
      <c r="X235" s="9">
        <v>36.65</v>
      </c>
      <c r="Y235" s="9">
        <v>70.21</v>
      </c>
      <c r="Z235" s="8">
        <v>3377067</v>
      </c>
      <c r="AA235" s="8">
        <v>14302617.82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51280692.12</v>
      </c>
      <c r="I236" s="8">
        <v>4507581.01</v>
      </c>
      <c r="J236" s="8">
        <v>46773111.11</v>
      </c>
      <c r="K236" s="8">
        <v>40751186.45</v>
      </c>
      <c r="L236" s="8">
        <v>3434183.75</v>
      </c>
      <c r="M236" s="8">
        <v>37317002.7</v>
      </c>
      <c r="N236" s="9">
        <v>79.46</v>
      </c>
      <c r="O236" s="9">
        <v>76.18</v>
      </c>
      <c r="P236" s="9">
        <v>79.78</v>
      </c>
      <c r="Q236" s="8">
        <v>52666357.11</v>
      </c>
      <c r="R236" s="8">
        <v>6477749</v>
      </c>
      <c r="S236" s="8">
        <v>46188608.11</v>
      </c>
      <c r="T236" s="8">
        <v>35338147.42</v>
      </c>
      <c r="U236" s="8">
        <v>2983177.95</v>
      </c>
      <c r="V236" s="8">
        <v>32354969.47</v>
      </c>
      <c r="W236" s="9">
        <v>67.09</v>
      </c>
      <c r="X236" s="9">
        <v>46.05</v>
      </c>
      <c r="Y236" s="9">
        <v>70.04</v>
      </c>
      <c r="Z236" s="8">
        <v>584503</v>
      </c>
      <c r="AA236" s="8">
        <v>4962033.23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57846278</v>
      </c>
      <c r="I237" s="8">
        <v>8042620</v>
      </c>
      <c r="J237" s="8">
        <v>49803658</v>
      </c>
      <c r="K237" s="8">
        <v>42585425.71</v>
      </c>
      <c r="L237" s="8">
        <v>3745491.82</v>
      </c>
      <c r="M237" s="8">
        <v>38839933.89</v>
      </c>
      <c r="N237" s="9">
        <v>73.61</v>
      </c>
      <c r="O237" s="9">
        <v>46.57</v>
      </c>
      <c r="P237" s="9">
        <v>77.98</v>
      </c>
      <c r="Q237" s="8">
        <v>60172766</v>
      </c>
      <c r="R237" s="8">
        <v>11981841</v>
      </c>
      <c r="S237" s="8">
        <v>48190925</v>
      </c>
      <c r="T237" s="8">
        <v>38945424.2</v>
      </c>
      <c r="U237" s="8">
        <v>4238941.02</v>
      </c>
      <c r="V237" s="8">
        <v>34706483.18</v>
      </c>
      <c r="W237" s="9">
        <v>64.72</v>
      </c>
      <c r="X237" s="9">
        <v>35.37</v>
      </c>
      <c r="Y237" s="9">
        <v>72.01</v>
      </c>
      <c r="Z237" s="8">
        <v>1612733</v>
      </c>
      <c r="AA237" s="8">
        <v>4133450.71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64981321.99</v>
      </c>
      <c r="I238" s="8">
        <v>5748400</v>
      </c>
      <c r="J238" s="8">
        <v>59232921.99</v>
      </c>
      <c r="K238" s="8">
        <v>48148338.45</v>
      </c>
      <c r="L238" s="8">
        <v>687555.71</v>
      </c>
      <c r="M238" s="8">
        <v>47460782.74</v>
      </c>
      <c r="N238" s="9">
        <v>74.09</v>
      </c>
      <c r="O238" s="9">
        <v>11.96</v>
      </c>
      <c r="P238" s="9">
        <v>80.12</v>
      </c>
      <c r="Q238" s="8">
        <v>74110822.99</v>
      </c>
      <c r="R238" s="8">
        <v>16820153</v>
      </c>
      <c r="S238" s="8">
        <v>57290669.99</v>
      </c>
      <c r="T238" s="8">
        <v>42218633.42</v>
      </c>
      <c r="U238" s="8">
        <v>2062787.44</v>
      </c>
      <c r="V238" s="8">
        <v>40155845.98</v>
      </c>
      <c r="W238" s="9">
        <v>56.96</v>
      </c>
      <c r="X238" s="9">
        <v>12.26</v>
      </c>
      <c r="Y238" s="9">
        <v>70.09</v>
      </c>
      <c r="Z238" s="8">
        <v>1942252</v>
      </c>
      <c r="AA238" s="8">
        <v>7304936.76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82476505.04</v>
      </c>
      <c r="I239" s="8">
        <v>15839031.01</v>
      </c>
      <c r="J239" s="8">
        <v>66637474.03</v>
      </c>
      <c r="K239" s="8">
        <v>57558143.35</v>
      </c>
      <c r="L239" s="8">
        <v>4380025.09</v>
      </c>
      <c r="M239" s="8">
        <v>53178118.26</v>
      </c>
      <c r="N239" s="9">
        <v>69.78</v>
      </c>
      <c r="O239" s="9">
        <v>27.65</v>
      </c>
      <c r="P239" s="9">
        <v>79.8</v>
      </c>
      <c r="Q239" s="8">
        <v>83715771.03</v>
      </c>
      <c r="R239" s="8">
        <v>19298702.05</v>
      </c>
      <c r="S239" s="8">
        <v>64417068.98</v>
      </c>
      <c r="T239" s="8">
        <v>49530422.89</v>
      </c>
      <c r="U239" s="8">
        <v>2855725.77</v>
      </c>
      <c r="V239" s="8">
        <v>46674697.12</v>
      </c>
      <c r="W239" s="9">
        <v>59.16</v>
      </c>
      <c r="X239" s="9">
        <v>14.79</v>
      </c>
      <c r="Y239" s="9">
        <v>72.45</v>
      </c>
      <c r="Z239" s="8">
        <v>2220405.05</v>
      </c>
      <c r="AA239" s="8">
        <v>6503421.14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48458481.12</v>
      </c>
      <c r="I240" s="8">
        <v>1086193.4</v>
      </c>
      <c r="J240" s="8">
        <v>47372287.72</v>
      </c>
      <c r="K240" s="8">
        <v>37128852.93</v>
      </c>
      <c r="L240" s="8">
        <v>386415.21</v>
      </c>
      <c r="M240" s="8">
        <v>36742437.72</v>
      </c>
      <c r="N240" s="9">
        <v>76.61</v>
      </c>
      <c r="O240" s="9">
        <v>35.57</v>
      </c>
      <c r="P240" s="9">
        <v>77.56</v>
      </c>
      <c r="Q240" s="8">
        <v>48032092.06</v>
      </c>
      <c r="R240" s="8">
        <v>2564428.94</v>
      </c>
      <c r="S240" s="8">
        <v>45467663.12</v>
      </c>
      <c r="T240" s="8">
        <v>33071959.39</v>
      </c>
      <c r="U240" s="8">
        <v>494052.97</v>
      </c>
      <c r="V240" s="8">
        <v>32577906.42</v>
      </c>
      <c r="W240" s="9">
        <v>68.85</v>
      </c>
      <c r="X240" s="9">
        <v>19.26</v>
      </c>
      <c r="Y240" s="9">
        <v>71.65</v>
      </c>
      <c r="Z240" s="8">
        <v>1904624.6</v>
      </c>
      <c r="AA240" s="8">
        <v>4164531.3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58804668.12</v>
      </c>
      <c r="I241" s="8">
        <v>4608173</v>
      </c>
      <c r="J241" s="8">
        <v>54196495.12</v>
      </c>
      <c r="K241" s="8">
        <v>42041562.43</v>
      </c>
      <c r="L241" s="8">
        <v>962239.2</v>
      </c>
      <c r="M241" s="8">
        <v>41079323.23</v>
      </c>
      <c r="N241" s="9">
        <v>71.49</v>
      </c>
      <c r="O241" s="9">
        <v>20.88</v>
      </c>
      <c r="P241" s="9">
        <v>75.79</v>
      </c>
      <c r="Q241" s="8">
        <v>61404391.12</v>
      </c>
      <c r="R241" s="8">
        <v>8945215</v>
      </c>
      <c r="S241" s="8">
        <v>52459176.12</v>
      </c>
      <c r="T241" s="8">
        <v>35786129.25</v>
      </c>
      <c r="U241" s="8">
        <v>951339.07</v>
      </c>
      <c r="V241" s="8">
        <v>34834790.18</v>
      </c>
      <c r="W241" s="9">
        <v>58.27</v>
      </c>
      <c r="X241" s="9">
        <v>10.63</v>
      </c>
      <c r="Y241" s="9">
        <v>66.4</v>
      </c>
      <c r="Z241" s="8">
        <v>1737319</v>
      </c>
      <c r="AA241" s="8">
        <v>6244533.05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907278531.91</v>
      </c>
      <c r="I242" s="8">
        <v>217197593.93</v>
      </c>
      <c r="J242" s="8">
        <v>690080937.98</v>
      </c>
      <c r="K242" s="8">
        <v>600319414.63</v>
      </c>
      <c r="L242" s="8">
        <v>160453619.14</v>
      </c>
      <c r="M242" s="8">
        <v>439865795.49</v>
      </c>
      <c r="N242" s="9">
        <v>66.16</v>
      </c>
      <c r="O242" s="9">
        <v>73.87</v>
      </c>
      <c r="P242" s="9">
        <v>63.74</v>
      </c>
      <c r="Q242" s="8">
        <v>913307598.13</v>
      </c>
      <c r="R242" s="8">
        <v>348647508.08</v>
      </c>
      <c r="S242" s="8">
        <v>564660090.05</v>
      </c>
      <c r="T242" s="8">
        <v>447497338.36</v>
      </c>
      <c r="U242" s="8">
        <v>101182437.19</v>
      </c>
      <c r="V242" s="8">
        <v>346314901.17</v>
      </c>
      <c r="W242" s="9">
        <v>48.99</v>
      </c>
      <c r="X242" s="9">
        <v>29.02</v>
      </c>
      <c r="Y242" s="9">
        <v>61.33</v>
      </c>
      <c r="Z242" s="8">
        <v>125420847.93</v>
      </c>
      <c r="AA242" s="8">
        <v>93550894.32</v>
      </c>
    </row>
    <row r="243" spans="1:2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528268</v>
      </c>
      <c r="I243" s="8">
        <v>0</v>
      </c>
      <c r="J243" s="8">
        <v>528268</v>
      </c>
      <c r="K243" s="8">
        <v>475756.34</v>
      </c>
      <c r="L243" s="8">
        <v>0</v>
      </c>
      <c r="M243" s="8">
        <v>475756.34</v>
      </c>
      <c r="N243" s="9">
        <v>90.05</v>
      </c>
      <c r="O243" s="9"/>
      <c r="P243" s="9">
        <v>90.05</v>
      </c>
      <c r="Q243" s="8">
        <v>528268</v>
      </c>
      <c r="R243" s="8">
        <v>0</v>
      </c>
      <c r="S243" s="8">
        <v>528268</v>
      </c>
      <c r="T243" s="8">
        <v>408729.18</v>
      </c>
      <c r="U243" s="8">
        <v>0</v>
      </c>
      <c r="V243" s="8">
        <v>408729.18</v>
      </c>
      <c r="W243" s="9">
        <v>77.37</v>
      </c>
      <c r="X243" s="9"/>
      <c r="Y243" s="9">
        <v>77.37</v>
      </c>
      <c r="Z243" s="8">
        <v>0</v>
      </c>
      <c r="AA243" s="8">
        <v>67027.16</v>
      </c>
    </row>
    <row r="244" spans="1:2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4012557.05</v>
      </c>
      <c r="I244" s="8">
        <v>0</v>
      </c>
      <c r="J244" s="8">
        <v>4012557.05</v>
      </c>
      <c r="K244" s="8">
        <v>2438710.77</v>
      </c>
      <c r="L244" s="8">
        <v>0</v>
      </c>
      <c r="M244" s="8">
        <v>2438710.77</v>
      </c>
      <c r="N244" s="9">
        <v>60.77</v>
      </c>
      <c r="O244" s="9"/>
      <c r="P244" s="9">
        <v>60.77</v>
      </c>
      <c r="Q244" s="8">
        <v>4073788.76</v>
      </c>
      <c r="R244" s="8">
        <v>313932.44</v>
      </c>
      <c r="S244" s="8">
        <v>3759856.32</v>
      </c>
      <c r="T244" s="8">
        <v>2365562.78</v>
      </c>
      <c r="U244" s="8">
        <v>134958.85</v>
      </c>
      <c r="V244" s="8">
        <v>2230603.93</v>
      </c>
      <c r="W244" s="9">
        <v>58.06</v>
      </c>
      <c r="X244" s="9">
        <v>42.98</v>
      </c>
      <c r="Y244" s="9">
        <v>59.32</v>
      </c>
      <c r="Z244" s="8">
        <v>252700.73</v>
      </c>
      <c r="AA244" s="8">
        <v>208106.84</v>
      </c>
    </row>
    <row r="245" spans="1:2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2901324</v>
      </c>
      <c r="I245" s="8">
        <v>0</v>
      </c>
      <c r="J245" s="8">
        <v>2901324</v>
      </c>
      <c r="K245" s="8">
        <v>1983571.06</v>
      </c>
      <c r="L245" s="8">
        <v>0</v>
      </c>
      <c r="M245" s="8">
        <v>1983571.06</v>
      </c>
      <c r="N245" s="9">
        <v>68.36</v>
      </c>
      <c r="O245" s="9"/>
      <c r="P245" s="9">
        <v>68.36</v>
      </c>
      <c r="Q245" s="8">
        <v>3011791</v>
      </c>
      <c r="R245" s="8">
        <v>50000</v>
      </c>
      <c r="S245" s="8">
        <v>2961791</v>
      </c>
      <c r="T245" s="8">
        <v>2108835.77</v>
      </c>
      <c r="U245" s="8">
        <v>48954</v>
      </c>
      <c r="V245" s="8">
        <v>2059881.77</v>
      </c>
      <c r="W245" s="9">
        <v>70.01</v>
      </c>
      <c r="X245" s="9">
        <v>97.9</v>
      </c>
      <c r="Y245" s="9">
        <v>69.54</v>
      </c>
      <c r="Z245" s="8">
        <v>-60467</v>
      </c>
      <c r="AA245" s="8">
        <v>-76310.71</v>
      </c>
    </row>
    <row r="246" spans="1:2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146250</v>
      </c>
      <c r="I246" s="8">
        <v>0</v>
      </c>
      <c r="J246" s="8">
        <v>146250</v>
      </c>
      <c r="K246" s="8">
        <v>143079.6</v>
      </c>
      <c r="L246" s="8">
        <v>0</v>
      </c>
      <c r="M246" s="8">
        <v>143079.6</v>
      </c>
      <c r="N246" s="9">
        <v>97.83</v>
      </c>
      <c r="O246" s="9"/>
      <c r="P246" s="9">
        <v>97.83</v>
      </c>
      <c r="Q246" s="8">
        <v>147900.4</v>
      </c>
      <c r="R246" s="8">
        <v>0</v>
      </c>
      <c r="S246" s="8">
        <v>147900.4</v>
      </c>
      <c r="T246" s="8">
        <v>137908.72</v>
      </c>
      <c r="U246" s="8">
        <v>0</v>
      </c>
      <c r="V246" s="8">
        <v>137908.72</v>
      </c>
      <c r="W246" s="9">
        <v>93.24</v>
      </c>
      <c r="X246" s="9"/>
      <c r="Y246" s="9">
        <v>93.24</v>
      </c>
      <c r="Z246" s="8">
        <v>-1650.4</v>
      </c>
      <c r="AA246" s="8">
        <v>5170.88</v>
      </c>
    </row>
    <row r="247" spans="1:2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9"/>
      <c r="X247" s="9"/>
      <c r="Y247" s="9"/>
      <c r="Z247" s="8">
        <v>0</v>
      </c>
      <c r="AA247" s="8">
        <v>0</v>
      </c>
    </row>
    <row r="248" spans="1:2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2200</v>
      </c>
      <c r="I248" s="8">
        <v>0</v>
      </c>
      <c r="J248" s="8">
        <v>2200</v>
      </c>
      <c r="K248" s="8">
        <v>2515.95</v>
      </c>
      <c r="L248" s="8">
        <v>0</v>
      </c>
      <c r="M248" s="8">
        <v>2515.95</v>
      </c>
      <c r="N248" s="9">
        <v>114.36</v>
      </c>
      <c r="O248" s="9"/>
      <c r="P248" s="9">
        <v>114.36</v>
      </c>
      <c r="Q248" s="8">
        <v>2200</v>
      </c>
      <c r="R248" s="8">
        <v>0</v>
      </c>
      <c r="S248" s="8">
        <v>2200</v>
      </c>
      <c r="T248" s="8">
        <v>1288</v>
      </c>
      <c r="U248" s="8">
        <v>0</v>
      </c>
      <c r="V248" s="8">
        <v>1288</v>
      </c>
      <c r="W248" s="9">
        <v>58.54</v>
      </c>
      <c r="X248" s="9"/>
      <c r="Y248" s="9">
        <v>58.54</v>
      </c>
      <c r="Z248" s="8">
        <v>0</v>
      </c>
      <c r="AA248" s="8">
        <v>1227.95</v>
      </c>
    </row>
    <row r="249" spans="1:2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18333.3</v>
      </c>
      <c r="I249" s="8">
        <v>0</v>
      </c>
      <c r="J249" s="8">
        <v>18333.3</v>
      </c>
      <c r="K249" s="8">
        <v>18621.4</v>
      </c>
      <c r="L249" s="8">
        <v>0</v>
      </c>
      <c r="M249" s="8">
        <v>18621.4</v>
      </c>
      <c r="N249" s="9">
        <v>101.57</v>
      </c>
      <c r="O249" s="9"/>
      <c r="P249" s="9">
        <v>101.57</v>
      </c>
      <c r="Q249" s="8">
        <v>27214.3</v>
      </c>
      <c r="R249" s="8">
        <v>0</v>
      </c>
      <c r="S249" s="8">
        <v>27214.3</v>
      </c>
      <c r="T249" s="8">
        <v>12908</v>
      </c>
      <c r="U249" s="8">
        <v>0</v>
      </c>
      <c r="V249" s="8">
        <v>12908</v>
      </c>
      <c r="W249" s="9">
        <v>47.43</v>
      </c>
      <c r="X249" s="9"/>
      <c r="Y249" s="9">
        <v>47.43</v>
      </c>
      <c r="Z249" s="8">
        <v>-8881</v>
      </c>
      <c r="AA249" s="8">
        <v>5713.4</v>
      </c>
    </row>
    <row r="250" spans="1:2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8">
        <v>0</v>
      </c>
      <c r="W250" s="9"/>
      <c r="X250" s="9"/>
      <c r="Y250" s="9"/>
      <c r="Z250" s="8">
        <v>0</v>
      </c>
      <c r="AA250" s="8">
        <v>0</v>
      </c>
    </row>
    <row r="251" spans="1:2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87000</v>
      </c>
      <c r="I251" s="8">
        <v>0</v>
      </c>
      <c r="J251" s="8">
        <v>87000</v>
      </c>
      <c r="K251" s="8">
        <v>71513.33</v>
      </c>
      <c r="L251" s="8">
        <v>0</v>
      </c>
      <c r="M251" s="8">
        <v>71513.33</v>
      </c>
      <c r="N251" s="9">
        <v>82.19</v>
      </c>
      <c r="O251" s="9"/>
      <c r="P251" s="9">
        <v>82.19</v>
      </c>
      <c r="Q251" s="8">
        <v>108716</v>
      </c>
      <c r="R251" s="8">
        <v>0</v>
      </c>
      <c r="S251" s="8">
        <v>108716</v>
      </c>
      <c r="T251" s="8">
        <v>62303.15</v>
      </c>
      <c r="U251" s="8">
        <v>0</v>
      </c>
      <c r="V251" s="8">
        <v>62303.15</v>
      </c>
      <c r="W251" s="9">
        <v>57.3</v>
      </c>
      <c r="X251" s="9"/>
      <c r="Y251" s="9">
        <v>57.3</v>
      </c>
      <c r="Z251" s="8">
        <v>-21716</v>
      </c>
      <c r="AA251" s="8">
        <v>9210.18</v>
      </c>
    </row>
    <row r="252" spans="1:2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64520</v>
      </c>
      <c r="I252" s="8">
        <v>0</v>
      </c>
      <c r="J252" s="8">
        <v>64520</v>
      </c>
      <c r="K252" s="8">
        <v>62111.96</v>
      </c>
      <c r="L252" s="8">
        <v>0</v>
      </c>
      <c r="M252" s="8">
        <v>62111.96</v>
      </c>
      <c r="N252" s="9">
        <v>96.26</v>
      </c>
      <c r="O252" s="9"/>
      <c r="P252" s="9">
        <v>96.26</v>
      </c>
      <c r="Q252" s="8">
        <v>65547</v>
      </c>
      <c r="R252" s="8">
        <v>0</v>
      </c>
      <c r="S252" s="8">
        <v>65547</v>
      </c>
      <c r="T252" s="8">
        <v>41393.27</v>
      </c>
      <c r="U252" s="8">
        <v>0</v>
      </c>
      <c r="V252" s="8">
        <v>41393.27</v>
      </c>
      <c r="W252" s="9">
        <v>63.15</v>
      </c>
      <c r="X252" s="9"/>
      <c r="Y252" s="9">
        <v>63.15</v>
      </c>
      <c r="Z252" s="8">
        <v>-1027</v>
      </c>
      <c r="AA252" s="8">
        <v>20718.69</v>
      </c>
    </row>
    <row r="253" spans="1:2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44730</v>
      </c>
      <c r="I253" s="8">
        <v>0</v>
      </c>
      <c r="J253" s="8">
        <v>44730</v>
      </c>
      <c r="K253" s="8">
        <v>40584.91</v>
      </c>
      <c r="L253" s="8">
        <v>0</v>
      </c>
      <c r="M253" s="8">
        <v>40584.91</v>
      </c>
      <c r="N253" s="9">
        <v>90.73</v>
      </c>
      <c r="O253" s="9"/>
      <c r="P253" s="9">
        <v>90.73</v>
      </c>
      <c r="Q253" s="8">
        <v>44730</v>
      </c>
      <c r="R253" s="8">
        <v>0</v>
      </c>
      <c r="S253" s="8">
        <v>44730</v>
      </c>
      <c r="T253" s="8">
        <v>30716.47</v>
      </c>
      <c r="U253" s="8">
        <v>0</v>
      </c>
      <c r="V253" s="8">
        <v>30716.47</v>
      </c>
      <c r="W253" s="9">
        <v>68.67</v>
      </c>
      <c r="X253" s="9"/>
      <c r="Y253" s="9">
        <v>68.67</v>
      </c>
      <c r="Z253" s="8">
        <v>0</v>
      </c>
      <c r="AA253" s="8">
        <v>9868.44</v>
      </c>
    </row>
    <row r="254" spans="1:2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49265488</v>
      </c>
      <c r="I254" s="8">
        <v>30726864</v>
      </c>
      <c r="J254" s="8">
        <v>18538624</v>
      </c>
      <c r="K254" s="8">
        <v>19830602.09</v>
      </c>
      <c r="L254" s="8">
        <v>14713921.75</v>
      </c>
      <c r="M254" s="8">
        <v>5116680.34</v>
      </c>
      <c r="N254" s="9">
        <v>40.25</v>
      </c>
      <c r="O254" s="9">
        <v>47.88</v>
      </c>
      <c r="P254" s="9">
        <v>27.6</v>
      </c>
      <c r="Q254" s="8">
        <v>55570546</v>
      </c>
      <c r="R254" s="8">
        <v>45118118</v>
      </c>
      <c r="S254" s="8">
        <v>10452428</v>
      </c>
      <c r="T254" s="8">
        <v>25101785.45</v>
      </c>
      <c r="U254" s="8">
        <v>20295076.7</v>
      </c>
      <c r="V254" s="8">
        <v>4806708.75</v>
      </c>
      <c r="W254" s="9">
        <v>45.17</v>
      </c>
      <c r="X254" s="9">
        <v>44.98</v>
      </c>
      <c r="Y254" s="9">
        <v>45.98</v>
      </c>
      <c r="Z254" s="8">
        <v>8086196</v>
      </c>
      <c r="AA254" s="8">
        <v>309971.59</v>
      </c>
    </row>
    <row r="255" spans="1:2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8">
        <v>0</v>
      </c>
      <c r="W255" s="9"/>
      <c r="X255" s="9"/>
      <c r="Y255" s="9"/>
      <c r="Z255" s="8">
        <v>0</v>
      </c>
      <c r="AA255" s="8">
        <v>0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5" width="14.57421875" style="0" customWidth="1"/>
    <col min="16" max="22" width="8.140625" style="0" customWidth="1"/>
    <col min="23" max="30" width="14.5742187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1"/>
      <c r="Y1" s="101"/>
      <c r="Z1" s="101"/>
      <c r="AA1" s="101"/>
      <c r="AB1" s="101"/>
      <c r="AC1" s="101"/>
      <c r="AD1" s="101"/>
      <c r="AE1" s="3"/>
      <c r="AF1" s="3"/>
      <c r="AG1" s="3"/>
      <c r="AH1" s="3"/>
      <c r="AI1" s="3"/>
      <c r="AJ1" s="3"/>
      <c r="AK1" s="3"/>
      <c r="AL1" s="101"/>
    </row>
    <row r="2" spans="1:38" ht="18">
      <c r="A2" s="2" t="str">
        <f>'Spis tabel'!B5</f>
        <v>Tabela 3. Przychody budżetów jst wg stanu na koniec 3 kwartału 2016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29" t="s">
        <v>0</v>
      </c>
      <c r="B4" s="129" t="s">
        <v>1</v>
      </c>
      <c r="C4" s="129" t="s">
        <v>2</v>
      </c>
      <c r="D4" s="129" t="s">
        <v>3</v>
      </c>
      <c r="E4" s="129" t="s">
        <v>53</v>
      </c>
      <c r="F4" s="129" t="s">
        <v>56</v>
      </c>
      <c r="G4" s="129"/>
      <c r="H4" s="128" t="s">
        <v>185</v>
      </c>
      <c r="I4" s="128"/>
      <c r="J4" s="128"/>
      <c r="K4" s="128"/>
      <c r="L4" s="128"/>
      <c r="M4" s="128"/>
      <c r="N4" s="128"/>
      <c r="O4" s="128"/>
      <c r="P4" s="128" t="s">
        <v>23</v>
      </c>
      <c r="Q4" s="128"/>
      <c r="R4" s="128"/>
      <c r="S4" s="128"/>
      <c r="T4" s="128"/>
      <c r="U4" s="128"/>
      <c r="V4" s="128"/>
      <c r="W4" s="128" t="s">
        <v>186</v>
      </c>
      <c r="X4" s="128"/>
      <c r="Y4" s="128"/>
      <c r="Z4" s="128"/>
      <c r="AA4" s="128"/>
      <c r="AB4" s="128"/>
      <c r="AC4" s="128"/>
      <c r="AD4" s="128"/>
      <c r="AE4" s="142" t="s">
        <v>23</v>
      </c>
      <c r="AF4" s="142"/>
      <c r="AG4" s="142"/>
      <c r="AH4" s="142"/>
      <c r="AI4" s="142"/>
      <c r="AJ4" s="142"/>
      <c r="AK4" s="142"/>
      <c r="AL4" s="102"/>
    </row>
    <row r="5" spans="1:38" ht="12.75">
      <c r="A5" s="129"/>
      <c r="B5" s="129"/>
      <c r="C5" s="129"/>
      <c r="D5" s="129"/>
      <c r="E5" s="129"/>
      <c r="F5" s="129"/>
      <c r="G5" s="129"/>
      <c r="H5" s="126" t="s">
        <v>24</v>
      </c>
      <c r="I5" s="128" t="s">
        <v>15</v>
      </c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6" t="s">
        <v>24</v>
      </c>
      <c r="X5" s="128" t="s">
        <v>15</v>
      </c>
      <c r="Y5" s="128"/>
      <c r="Z5" s="128"/>
      <c r="AA5" s="128"/>
      <c r="AB5" s="128"/>
      <c r="AC5" s="128"/>
      <c r="AD5" s="128"/>
      <c r="AE5" s="142"/>
      <c r="AF5" s="142"/>
      <c r="AG5" s="142"/>
      <c r="AH5" s="142"/>
      <c r="AI5" s="142"/>
      <c r="AJ5" s="142"/>
      <c r="AK5" s="142"/>
      <c r="AL5" s="102"/>
    </row>
    <row r="6" spans="1:38" ht="67.5" customHeight="1">
      <c r="A6" s="129"/>
      <c r="B6" s="129"/>
      <c r="C6" s="129"/>
      <c r="D6" s="129"/>
      <c r="E6" s="129"/>
      <c r="F6" s="129"/>
      <c r="G6" s="129"/>
      <c r="H6" s="126"/>
      <c r="I6" s="39" t="s">
        <v>26</v>
      </c>
      <c r="J6" s="39" t="s">
        <v>187</v>
      </c>
      <c r="K6" s="39" t="s">
        <v>188</v>
      </c>
      <c r="L6" s="39" t="s">
        <v>198</v>
      </c>
      <c r="M6" s="39" t="s">
        <v>189</v>
      </c>
      <c r="N6" s="39" t="s">
        <v>199</v>
      </c>
      <c r="O6" s="39" t="s">
        <v>190</v>
      </c>
      <c r="P6" s="100" t="s">
        <v>26</v>
      </c>
      <c r="Q6" s="100" t="s">
        <v>187</v>
      </c>
      <c r="R6" s="100" t="s">
        <v>188</v>
      </c>
      <c r="S6" s="100" t="s">
        <v>198</v>
      </c>
      <c r="T6" s="100" t="s">
        <v>189</v>
      </c>
      <c r="U6" s="100" t="s">
        <v>199</v>
      </c>
      <c r="V6" s="100" t="s">
        <v>190</v>
      </c>
      <c r="W6" s="126"/>
      <c r="X6" s="39" t="s">
        <v>191</v>
      </c>
      <c r="Y6" s="39" t="s">
        <v>187</v>
      </c>
      <c r="Z6" s="39" t="s">
        <v>188</v>
      </c>
      <c r="AA6" s="39" t="s">
        <v>198</v>
      </c>
      <c r="AB6" s="39" t="s">
        <v>189</v>
      </c>
      <c r="AC6" s="39" t="s">
        <v>199</v>
      </c>
      <c r="AD6" s="39" t="s">
        <v>190</v>
      </c>
      <c r="AE6" s="100" t="s">
        <v>26</v>
      </c>
      <c r="AF6" s="100" t="s">
        <v>187</v>
      </c>
      <c r="AG6" s="100" t="s">
        <v>188</v>
      </c>
      <c r="AH6" s="100" t="s">
        <v>198</v>
      </c>
      <c r="AI6" s="100" t="s">
        <v>189</v>
      </c>
      <c r="AJ6" s="100" t="s">
        <v>199</v>
      </c>
      <c r="AK6" s="100" t="s">
        <v>190</v>
      </c>
      <c r="AL6" s="102"/>
    </row>
    <row r="7" spans="1:38" ht="15.75">
      <c r="A7" s="96"/>
      <c r="B7" s="96"/>
      <c r="C7" s="96"/>
      <c r="D7" s="96"/>
      <c r="E7" s="96"/>
      <c r="F7" s="96"/>
      <c r="G7" s="96"/>
      <c r="H7" s="144" t="s">
        <v>10</v>
      </c>
      <c r="I7" s="144"/>
      <c r="J7" s="144"/>
      <c r="K7" s="144"/>
      <c r="L7" s="144"/>
      <c r="M7" s="144"/>
      <c r="N7" s="144"/>
      <c r="O7" s="144"/>
      <c r="P7" s="141" t="s">
        <v>11</v>
      </c>
      <c r="Q7" s="141"/>
      <c r="R7" s="141"/>
      <c r="S7" s="141"/>
      <c r="T7" s="141"/>
      <c r="U7" s="141"/>
      <c r="V7" s="141"/>
      <c r="W7" s="144" t="s">
        <v>10</v>
      </c>
      <c r="X7" s="144"/>
      <c r="Y7" s="144"/>
      <c r="Z7" s="144"/>
      <c r="AA7" s="144"/>
      <c r="AB7" s="144"/>
      <c r="AC7" s="144"/>
      <c r="AD7" s="144"/>
      <c r="AE7" s="141" t="s">
        <v>11</v>
      </c>
      <c r="AF7" s="141"/>
      <c r="AG7" s="141"/>
      <c r="AH7" s="141"/>
      <c r="AI7" s="141"/>
      <c r="AJ7" s="141"/>
      <c r="AK7" s="141"/>
      <c r="AL7" s="1"/>
    </row>
    <row r="8" spans="1:38" ht="12.7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143">
        <v>6</v>
      </c>
      <c r="G8" s="143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31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4333120.93</v>
      </c>
      <c r="I9" s="8">
        <v>3630353</v>
      </c>
      <c r="J9" s="8">
        <v>0</v>
      </c>
      <c r="K9" s="8">
        <v>0</v>
      </c>
      <c r="L9" s="8">
        <v>0</v>
      </c>
      <c r="M9" s="8">
        <v>0</v>
      </c>
      <c r="N9" s="8">
        <v>702767.93</v>
      </c>
      <c r="O9" s="8">
        <v>0</v>
      </c>
      <c r="P9" s="9">
        <v>83.78</v>
      </c>
      <c r="Q9" s="9">
        <v>0</v>
      </c>
      <c r="R9" s="9">
        <v>0</v>
      </c>
      <c r="S9" s="9">
        <v>0</v>
      </c>
      <c r="T9" s="9">
        <v>0</v>
      </c>
      <c r="U9" s="9">
        <v>16.21</v>
      </c>
      <c r="V9" s="9">
        <v>0</v>
      </c>
      <c r="W9" s="8">
        <v>702767.93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702767.93</v>
      </c>
      <c r="AD9" s="8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100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2878192</v>
      </c>
      <c r="I10" s="8">
        <v>2000000</v>
      </c>
      <c r="J10" s="8">
        <v>0</v>
      </c>
      <c r="K10" s="8">
        <v>0</v>
      </c>
      <c r="L10" s="8">
        <v>0</v>
      </c>
      <c r="M10" s="8">
        <v>0</v>
      </c>
      <c r="N10" s="8">
        <v>878192</v>
      </c>
      <c r="O10" s="8">
        <v>0</v>
      </c>
      <c r="P10" s="9">
        <v>69.48</v>
      </c>
      <c r="Q10" s="9">
        <v>0</v>
      </c>
      <c r="R10" s="9">
        <v>0</v>
      </c>
      <c r="S10" s="9">
        <v>0</v>
      </c>
      <c r="T10" s="9">
        <v>0</v>
      </c>
      <c r="U10" s="9">
        <v>30.51</v>
      </c>
      <c r="V10" s="9">
        <v>0</v>
      </c>
      <c r="W10" s="8">
        <v>878192.36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878192.36</v>
      </c>
      <c r="AD10" s="8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100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2121000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2121000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100</v>
      </c>
      <c r="V11" s="9">
        <v>0</v>
      </c>
      <c r="W11" s="8">
        <v>4121178.89</v>
      </c>
      <c r="X11" s="8">
        <v>2000000</v>
      </c>
      <c r="Y11" s="8">
        <v>0</v>
      </c>
      <c r="Z11" s="8">
        <v>0</v>
      </c>
      <c r="AA11" s="8">
        <v>0</v>
      </c>
      <c r="AB11" s="8">
        <v>0</v>
      </c>
      <c r="AC11" s="8">
        <v>2121178.89</v>
      </c>
      <c r="AD11" s="8">
        <v>0</v>
      </c>
      <c r="AE11" s="9">
        <v>48.52</v>
      </c>
      <c r="AF11" s="9">
        <v>0</v>
      </c>
      <c r="AG11" s="9">
        <v>0</v>
      </c>
      <c r="AH11" s="9">
        <v>0</v>
      </c>
      <c r="AI11" s="9">
        <v>0</v>
      </c>
      <c r="AJ11" s="9">
        <v>51.47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7535296</v>
      </c>
      <c r="I12" s="8">
        <v>2094328.34</v>
      </c>
      <c r="J12" s="8">
        <v>100000</v>
      </c>
      <c r="K12" s="8">
        <v>0</v>
      </c>
      <c r="L12" s="8">
        <v>0</v>
      </c>
      <c r="M12" s="8">
        <v>0</v>
      </c>
      <c r="N12" s="8">
        <v>5340967.66</v>
      </c>
      <c r="O12" s="8">
        <v>0</v>
      </c>
      <c r="P12" s="9">
        <v>27.79</v>
      </c>
      <c r="Q12" s="9">
        <v>1.32</v>
      </c>
      <c r="R12" s="9">
        <v>0</v>
      </c>
      <c r="S12" s="9">
        <v>0</v>
      </c>
      <c r="T12" s="9">
        <v>0</v>
      </c>
      <c r="U12" s="9">
        <v>70.87</v>
      </c>
      <c r="V12" s="9">
        <v>0</v>
      </c>
      <c r="W12" s="8">
        <v>6966218.2</v>
      </c>
      <c r="X12" s="8">
        <v>1625250.54</v>
      </c>
      <c r="Y12" s="8">
        <v>0</v>
      </c>
      <c r="Z12" s="8">
        <v>0</v>
      </c>
      <c r="AA12" s="8">
        <v>0</v>
      </c>
      <c r="AB12" s="8">
        <v>0</v>
      </c>
      <c r="AC12" s="8">
        <v>5340967.66</v>
      </c>
      <c r="AD12" s="8">
        <v>0</v>
      </c>
      <c r="AE12" s="9">
        <v>23.33</v>
      </c>
      <c r="AF12" s="9">
        <v>0</v>
      </c>
      <c r="AG12" s="9">
        <v>0</v>
      </c>
      <c r="AH12" s="9">
        <v>0</v>
      </c>
      <c r="AI12" s="9">
        <v>0</v>
      </c>
      <c r="AJ12" s="9">
        <v>76.66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600000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600000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100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9"/>
      <c r="AF13" s="9"/>
      <c r="AG13" s="9"/>
      <c r="AH13" s="9"/>
      <c r="AI13" s="9"/>
      <c r="AJ13" s="9"/>
      <c r="AK13" s="9"/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10546698</v>
      </c>
      <c r="I14" s="8">
        <v>6800000</v>
      </c>
      <c r="J14" s="8">
        <v>0</v>
      </c>
      <c r="K14" s="8">
        <v>0</v>
      </c>
      <c r="L14" s="8">
        <v>0</v>
      </c>
      <c r="M14" s="8">
        <v>0</v>
      </c>
      <c r="N14" s="8">
        <v>3746698</v>
      </c>
      <c r="O14" s="8">
        <v>0</v>
      </c>
      <c r="P14" s="9">
        <v>64.47</v>
      </c>
      <c r="Q14" s="9">
        <v>0</v>
      </c>
      <c r="R14" s="9">
        <v>0</v>
      </c>
      <c r="S14" s="9">
        <v>0</v>
      </c>
      <c r="T14" s="9">
        <v>0</v>
      </c>
      <c r="U14" s="9">
        <v>35.52</v>
      </c>
      <c r="V14" s="9">
        <v>0</v>
      </c>
      <c r="W14" s="8">
        <v>3746698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3746698</v>
      </c>
      <c r="AD14" s="8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100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1315476.27</v>
      </c>
      <c r="I15" s="8">
        <v>59000</v>
      </c>
      <c r="J15" s="8">
        <v>0</v>
      </c>
      <c r="K15" s="8">
        <v>0</v>
      </c>
      <c r="L15" s="8">
        <v>0</v>
      </c>
      <c r="M15" s="8">
        <v>0</v>
      </c>
      <c r="N15" s="8">
        <v>1256476.27</v>
      </c>
      <c r="O15" s="8">
        <v>0</v>
      </c>
      <c r="P15" s="9">
        <v>4.48</v>
      </c>
      <c r="Q15" s="9">
        <v>0</v>
      </c>
      <c r="R15" s="9">
        <v>0</v>
      </c>
      <c r="S15" s="9">
        <v>0</v>
      </c>
      <c r="T15" s="9">
        <v>0</v>
      </c>
      <c r="U15" s="9">
        <v>95.51</v>
      </c>
      <c r="V15" s="9">
        <v>0</v>
      </c>
      <c r="W15" s="8">
        <v>2579246.53</v>
      </c>
      <c r="X15" s="8">
        <v>59000</v>
      </c>
      <c r="Y15" s="8">
        <v>0</v>
      </c>
      <c r="Z15" s="8">
        <v>0</v>
      </c>
      <c r="AA15" s="8">
        <v>0</v>
      </c>
      <c r="AB15" s="8">
        <v>0</v>
      </c>
      <c r="AC15" s="8">
        <v>2520246.53</v>
      </c>
      <c r="AD15" s="8">
        <v>0</v>
      </c>
      <c r="AE15" s="9">
        <v>2.28</v>
      </c>
      <c r="AF15" s="9">
        <v>0</v>
      </c>
      <c r="AG15" s="9">
        <v>0</v>
      </c>
      <c r="AH15" s="9">
        <v>0</v>
      </c>
      <c r="AI15" s="9">
        <v>0</v>
      </c>
      <c r="AJ15" s="9">
        <v>97.71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9"/>
      <c r="Q16" s="9"/>
      <c r="R16" s="9"/>
      <c r="S16" s="9"/>
      <c r="T16" s="9"/>
      <c r="U16" s="9"/>
      <c r="V16" s="9"/>
      <c r="W16" s="8">
        <v>831348.41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831348.41</v>
      </c>
      <c r="AD16" s="8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100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3540000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3540000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100</v>
      </c>
      <c r="V17" s="9">
        <v>0</v>
      </c>
      <c r="W17" s="8">
        <v>5957819.29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5957819.29</v>
      </c>
      <c r="AD17" s="8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100</v>
      </c>
      <c r="AK17" s="9">
        <v>0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1560700</v>
      </c>
      <c r="I18" s="8">
        <v>1000000</v>
      </c>
      <c r="J18" s="8">
        <v>0</v>
      </c>
      <c r="K18" s="8">
        <v>0</v>
      </c>
      <c r="L18" s="8">
        <v>0</v>
      </c>
      <c r="M18" s="8">
        <v>0</v>
      </c>
      <c r="N18" s="8">
        <v>560700</v>
      </c>
      <c r="O18" s="8">
        <v>0</v>
      </c>
      <c r="P18" s="9">
        <v>64.07</v>
      </c>
      <c r="Q18" s="9">
        <v>0</v>
      </c>
      <c r="R18" s="9">
        <v>0</v>
      </c>
      <c r="S18" s="9">
        <v>0</v>
      </c>
      <c r="T18" s="9">
        <v>0</v>
      </c>
      <c r="U18" s="9">
        <v>35.92</v>
      </c>
      <c r="V18" s="9">
        <v>0</v>
      </c>
      <c r="W18" s="8">
        <v>1961172.27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1961172.27</v>
      </c>
      <c r="AD18" s="8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100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9"/>
      <c r="Q19" s="9"/>
      <c r="R19" s="9"/>
      <c r="S19" s="9"/>
      <c r="T19" s="9"/>
      <c r="U19" s="9"/>
      <c r="V19" s="9"/>
      <c r="W19" s="8">
        <v>626734.38</v>
      </c>
      <c r="X19" s="8">
        <v>626734.38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9">
        <v>100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615707</v>
      </c>
      <c r="I20" s="8">
        <v>470000</v>
      </c>
      <c r="J20" s="8">
        <v>0</v>
      </c>
      <c r="K20" s="8">
        <v>0</v>
      </c>
      <c r="L20" s="8">
        <v>0</v>
      </c>
      <c r="M20" s="8">
        <v>0</v>
      </c>
      <c r="N20" s="8">
        <v>145707</v>
      </c>
      <c r="O20" s="8">
        <v>0</v>
      </c>
      <c r="P20" s="9">
        <v>76.33</v>
      </c>
      <c r="Q20" s="9">
        <v>0</v>
      </c>
      <c r="R20" s="9">
        <v>0</v>
      </c>
      <c r="S20" s="9">
        <v>0</v>
      </c>
      <c r="T20" s="9">
        <v>0</v>
      </c>
      <c r="U20" s="9">
        <v>23.66</v>
      </c>
      <c r="V20" s="9">
        <v>0</v>
      </c>
      <c r="W20" s="8">
        <v>355707.59</v>
      </c>
      <c r="X20" s="8">
        <v>210000</v>
      </c>
      <c r="Y20" s="8">
        <v>0</v>
      </c>
      <c r="Z20" s="8">
        <v>0</v>
      </c>
      <c r="AA20" s="8">
        <v>0</v>
      </c>
      <c r="AB20" s="8">
        <v>0</v>
      </c>
      <c r="AC20" s="8">
        <v>145707.59</v>
      </c>
      <c r="AD20" s="8">
        <v>0</v>
      </c>
      <c r="AE20" s="9">
        <v>59.03</v>
      </c>
      <c r="AF20" s="9">
        <v>0</v>
      </c>
      <c r="AG20" s="9">
        <v>0</v>
      </c>
      <c r="AH20" s="9">
        <v>0</v>
      </c>
      <c r="AI20" s="9">
        <v>0</v>
      </c>
      <c r="AJ20" s="9">
        <v>40.96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1050000</v>
      </c>
      <c r="I21" s="8">
        <v>0</v>
      </c>
      <c r="J21" s="8">
        <v>0</v>
      </c>
      <c r="K21" s="8">
        <v>1050000</v>
      </c>
      <c r="L21" s="8">
        <v>0</v>
      </c>
      <c r="M21" s="8">
        <v>0</v>
      </c>
      <c r="N21" s="8">
        <v>0</v>
      </c>
      <c r="O21" s="8">
        <v>0</v>
      </c>
      <c r="P21" s="9">
        <v>0</v>
      </c>
      <c r="Q21" s="9">
        <v>0</v>
      </c>
      <c r="R21" s="9">
        <v>100</v>
      </c>
      <c r="S21" s="9">
        <v>0</v>
      </c>
      <c r="T21" s="9">
        <v>0</v>
      </c>
      <c r="U21" s="9">
        <v>0</v>
      </c>
      <c r="V21" s="9">
        <v>0</v>
      </c>
      <c r="W21" s="8">
        <v>18927340.08</v>
      </c>
      <c r="X21" s="8">
        <v>0</v>
      </c>
      <c r="Y21" s="8">
        <v>0</v>
      </c>
      <c r="Z21" s="8">
        <v>18927340.08</v>
      </c>
      <c r="AA21" s="8">
        <v>0</v>
      </c>
      <c r="AB21" s="8">
        <v>0</v>
      </c>
      <c r="AC21" s="8">
        <v>0</v>
      </c>
      <c r="AD21" s="8">
        <v>0</v>
      </c>
      <c r="AE21" s="9">
        <v>0</v>
      </c>
      <c r="AF21" s="9">
        <v>0</v>
      </c>
      <c r="AG21" s="9">
        <v>100</v>
      </c>
      <c r="AH21" s="9">
        <v>0</v>
      </c>
      <c r="AI21" s="9">
        <v>0</v>
      </c>
      <c r="AJ21" s="9">
        <v>0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470463.27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470463.27</v>
      </c>
      <c r="O22" s="8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100</v>
      </c>
      <c r="V22" s="9">
        <v>0</v>
      </c>
      <c r="W22" s="8">
        <v>470463.27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470463.27</v>
      </c>
      <c r="AD22" s="8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100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3771361</v>
      </c>
      <c r="I23" s="8">
        <v>2400000</v>
      </c>
      <c r="J23" s="8">
        <v>0</v>
      </c>
      <c r="K23" s="8">
        <v>0</v>
      </c>
      <c r="L23" s="8">
        <v>0</v>
      </c>
      <c r="M23" s="8">
        <v>0</v>
      </c>
      <c r="N23" s="8">
        <v>1371361</v>
      </c>
      <c r="O23" s="8">
        <v>0</v>
      </c>
      <c r="P23" s="9">
        <v>63.63</v>
      </c>
      <c r="Q23" s="9">
        <v>0</v>
      </c>
      <c r="R23" s="9">
        <v>0</v>
      </c>
      <c r="S23" s="9">
        <v>0</v>
      </c>
      <c r="T23" s="9">
        <v>0</v>
      </c>
      <c r="U23" s="9">
        <v>36.36</v>
      </c>
      <c r="V23" s="9">
        <v>0</v>
      </c>
      <c r="W23" s="8">
        <v>1371361.75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1371361.75</v>
      </c>
      <c r="AD23" s="8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100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300130.65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300130.65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100</v>
      </c>
      <c r="V24" s="9">
        <v>0</v>
      </c>
      <c r="W24" s="8">
        <v>1575182.16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1575182.16</v>
      </c>
      <c r="AD24" s="8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100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1545000</v>
      </c>
      <c r="I25" s="8">
        <v>1170000</v>
      </c>
      <c r="J25" s="8">
        <v>0</v>
      </c>
      <c r="K25" s="8">
        <v>103634.55</v>
      </c>
      <c r="L25" s="8">
        <v>0</v>
      </c>
      <c r="M25" s="8">
        <v>0</v>
      </c>
      <c r="N25" s="8">
        <v>271365.45</v>
      </c>
      <c r="O25" s="8">
        <v>0</v>
      </c>
      <c r="P25" s="9">
        <v>75.72</v>
      </c>
      <c r="Q25" s="9">
        <v>0</v>
      </c>
      <c r="R25" s="9">
        <v>6.7</v>
      </c>
      <c r="S25" s="9">
        <v>0</v>
      </c>
      <c r="T25" s="9">
        <v>0</v>
      </c>
      <c r="U25" s="9">
        <v>17.56</v>
      </c>
      <c r="V25" s="9">
        <v>0</v>
      </c>
      <c r="W25" s="8">
        <v>375000</v>
      </c>
      <c r="X25" s="8">
        <v>0</v>
      </c>
      <c r="Y25" s="8">
        <v>0</v>
      </c>
      <c r="Z25" s="8">
        <v>103634.55</v>
      </c>
      <c r="AA25" s="8">
        <v>0</v>
      </c>
      <c r="AB25" s="8">
        <v>0</v>
      </c>
      <c r="AC25" s="8">
        <v>271365.45</v>
      </c>
      <c r="AD25" s="8">
        <v>0</v>
      </c>
      <c r="AE25" s="9">
        <v>0</v>
      </c>
      <c r="AF25" s="9">
        <v>0</v>
      </c>
      <c r="AG25" s="9">
        <v>27.63</v>
      </c>
      <c r="AH25" s="9">
        <v>0</v>
      </c>
      <c r="AI25" s="9">
        <v>0</v>
      </c>
      <c r="AJ25" s="9">
        <v>72.36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1080000</v>
      </c>
      <c r="I26" s="8">
        <v>800000</v>
      </c>
      <c r="J26" s="8">
        <v>0</v>
      </c>
      <c r="K26" s="8">
        <v>0</v>
      </c>
      <c r="L26" s="8">
        <v>0</v>
      </c>
      <c r="M26" s="8">
        <v>0</v>
      </c>
      <c r="N26" s="8">
        <v>280000</v>
      </c>
      <c r="O26" s="8">
        <v>0</v>
      </c>
      <c r="P26" s="9">
        <v>74.07</v>
      </c>
      <c r="Q26" s="9">
        <v>0</v>
      </c>
      <c r="R26" s="9">
        <v>0</v>
      </c>
      <c r="S26" s="9">
        <v>0</v>
      </c>
      <c r="T26" s="9">
        <v>0</v>
      </c>
      <c r="U26" s="9">
        <v>25.92</v>
      </c>
      <c r="V26" s="9">
        <v>0</v>
      </c>
      <c r="W26" s="8">
        <v>504563.26</v>
      </c>
      <c r="X26" s="8">
        <v>0</v>
      </c>
      <c r="Y26" s="8">
        <v>0</v>
      </c>
      <c r="Z26" s="8">
        <v>94563.26</v>
      </c>
      <c r="AA26" s="8">
        <v>0</v>
      </c>
      <c r="AB26" s="8">
        <v>0</v>
      </c>
      <c r="AC26" s="8">
        <v>410000</v>
      </c>
      <c r="AD26" s="8">
        <v>0</v>
      </c>
      <c r="AE26" s="9">
        <v>0</v>
      </c>
      <c r="AF26" s="9">
        <v>0</v>
      </c>
      <c r="AG26" s="9">
        <v>18.74</v>
      </c>
      <c r="AH26" s="9">
        <v>0</v>
      </c>
      <c r="AI26" s="9">
        <v>0</v>
      </c>
      <c r="AJ26" s="9">
        <v>81.25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1747535</v>
      </c>
      <c r="I27" s="8">
        <v>1174078</v>
      </c>
      <c r="J27" s="8">
        <v>0</v>
      </c>
      <c r="K27" s="8">
        <v>0</v>
      </c>
      <c r="L27" s="8">
        <v>0</v>
      </c>
      <c r="M27" s="8">
        <v>0</v>
      </c>
      <c r="N27" s="8">
        <v>573457</v>
      </c>
      <c r="O27" s="8">
        <v>0</v>
      </c>
      <c r="P27" s="9">
        <v>67.18</v>
      </c>
      <c r="Q27" s="9">
        <v>0</v>
      </c>
      <c r="R27" s="9">
        <v>0</v>
      </c>
      <c r="S27" s="9">
        <v>0</v>
      </c>
      <c r="T27" s="9">
        <v>0</v>
      </c>
      <c r="U27" s="9">
        <v>32.81</v>
      </c>
      <c r="V27" s="9">
        <v>0</v>
      </c>
      <c r="W27" s="8">
        <v>573457.82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573457.82</v>
      </c>
      <c r="AD27" s="8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100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522800</v>
      </c>
      <c r="I28" s="8">
        <v>500000</v>
      </c>
      <c r="J28" s="8">
        <v>0</v>
      </c>
      <c r="K28" s="8">
        <v>0</v>
      </c>
      <c r="L28" s="8">
        <v>0</v>
      </c>
      <c r="M28" s="8">
        <v>0</v>
      </c>
      <c r="N28" s="8">
        <v>22800</v>
      </c>
      <c r="O28" s="8">
        <v>0</v>
      </c>
      <c r="P28" s="9">
        <v>95.63</v>
      </c>
      <c r="Q28" s="9">
        <v>0</v>
      </c>
      <c r="R28" s="9">
        <v>0</v>
      </c>
      <c r="S28" s="9">
        <v>0</v>
      </c>
      <c r="T28" s="9">
        <v>0</v>
      </c>
      <c r="U28" s="9">
        <v>4.36</v>
      </c>
      <c r="V28" s="9">
        <v>0</v>
      </c>
      <c r="W28" s="8">
        <v>22831.94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22831.94</v>
      </c>
      <c r="AD28" s="8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100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1460581</v>
      </c>
      <c r="I29" s="8">
        <v>400000</v>
      </c>
      <c r="J29" s="8">
        <v>0</v>
      </c>
      <c r="K29" s="8">
        <v>620581</v>
      </c>
      <c r="L29" s="8">
        <v>0</v>
      </c>
      <c r="M29" s="8">
        <v>0</v>
      </c>
      <c r="N29" s="8">
        <v>440000</v>
      </c>
      <c r="O29" s="8">
        <v>0</v>
      </c>
      <c r="P29" s="9">
        <v>27.38</v>
      </c>
      <c r="Q29" s="9">
        <v>0</v>
      </c>
      <c r="R29" s="9">
        <v>42.48</v>
      </c>
      <c r="S29" s="9">
        <v>0</v>
      </c>
      <c r="T29" s="9">
        <v>0</v>
      </c>
      <c r="U29" s="9">
        <v>30.12</v>
      </c>
      <c r="V29" s="9">
        <v>0</v>
      </c>
      <c r="W29" s="8">
        <v>1276476.65</v>
      </c>
      <c r="X29" s="8">
        <v>200000</v>
      </c>
      <c r="Y29" s="8">
        <v>0</v>
      </c>
      <c r="Z29" s="8">
        <v>632476.69</v>
      </c>
      <c r="AA29" s="8">
        <v>0</v>
      </c>
      <c r="AB29" s="8">
        <v>0</v>
      </c>
      <c r="AC29" s="8">
        <v>443999.96</v>
      </c>
      <c r="AD29" s="8">
        <v>0</v>
      </c>
      <c r="AE29" s="9">
        <v>15.66</v>
      </c>
      <c r="AF29" s="9">
        <v>0</v>
      </c>
      <c r="AG29" s="9">
        <v>49.54</v>
      </c>
      <c r="AH29" s="9">
        <v>0</v>
      </c>
      <c r="AI29" s="9">
        <v>0</v>
      </c>
      <c r="AJ29" s="9">
        <v>34.78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338033</v>
      </c>
      <c r="I30" s="8">
        <v>294000</v>
      </c>
      <c r="J30" s="8">
        <v>0</v>
      </c>
      <c r="K30" s="8">
        <v>0</v>
      </c>
      <c r="L30" s="8">
        <v>0</v>
      </c>
      <c r="M30" s="8">
        <v>0</v>
      </c>
      <c r="N30" s="8">
        <v>44033</v>
      </c>
      <c r="O30" s="8">
        <v>0</v>
      </c>
      <c r="P30" s="9">
        <v>86.97</v>
      </c>
      <c r="Q30" s="9">
        <v>0</v>
      </c>
      <c r="R30" s="9">
        <v>0</v>
      </c>
      <c r="S30" s="9">
        <v>0</v>
      </c>
      <c r="T30" s="9">
        <v>0</v>
      </c>
      <c r="U30" s="9">
        <v>13.02</v>
      </c>
      <c r="V30" s="9">
        <v>0</v>
      </c>
      <c r="W30" s="8">
        <v>120025.02</v>
      </c>
      <c r="X30" s="8">
        <v>75992.02</v>
      </c>
      <c r="Y30" s="8">
        <v>0</v>
      </c>
      <c r="Z30" s="8">
        <v>0</v>
      </c>
      <c r="AA30" s="8">
        <v>0</v>
      </c>
      <c r="AB30" s="8">
        <v>0</v>
      </c>
      <c r="AC30" s="8">
        <v>44033</v>
      </c>
      <c r="AD30" s="8">
        <v>0</v>
      </c>
      <c r="AE30" s="9">
        <v>63.31</v>
      </c>
      <c r="AF30" s="9">
        <v>0</v>
      </c>
      <c r="AG30" s="9">
        <v>0</v>
      </c>
      <c r="AH30" s="9">
        <v>0</v>
      </c>
      <c r="AI30" s="9">
        <v>0</v>
      </c>
      <c r="AJ30" s="9">
        <v>36.68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454583.28</v>
      </c>
      <c r="I31" s="8">
        <v>170000</v>
      </c>
      <c r="J31" s="8">
        <v>0</v>
      </c>
      <c r="K31" s="8">
        <v>0</v>
      </c>
      <c r="L31" s="8">
        <v>0</v>
      </c>
      <c r="M31" s="8">
        <v>0</v>
      </c>
      <c r="N31" s="8">
        <v>284583.28</v>
      </c>
      <c r="O31" s="8">
        <v>0</v>
      </c>
      <c r="P31" s="9">
        <v>37.39</v>
      </c>
      <c r="Q31" s="9">
        <v>0</v>
      </c>
      <c r="R31" s="9">
        <v>0</v>
      </c>
      <c r="S31" s="9">
        <v>0</v>
      </c>
      <c r="T31" s="9">
        <v>0</v>
      </c>
      <c r="U31" s="9">
        <v>62.6</v>
      </c>
      <c r="V31" s="9">
        <v>0</v>
      </c>
      <c r="W31" s="8">
        <v>284583.28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284583.28</v>
      </c>
      <c r="AD31" s="8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100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1606475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1606475</v>
      </c>
      <c r="O32" s="8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100</v>
      </c>
      <c r="V32" s="9">
        <v>0</v>
      </c>
      <c r="W32" s="8">
        <v>2002574.64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2002574.64</v>
      </c>
      <c r="AD32" s="8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100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9"/>
      <c r="Q33" s="9"/>
      <c r="R33" s="9"/>
      <c r="S33" s="9"/>
      <c r="T33" s="9"/>
      <c r="U33" s="9"/>
      <c r="V33" s="9"/>
      <c r="W33" s="8">
        <v>444886.57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444886.57</v>
      </c>
      <c r="AD33" s="8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100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7610206.21</v>
      </c>
      <c r="I34" s="8">
        <v>7610206.21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9">
        <v>100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8">
        <v>2179849.29</v>
      </c>
      <c r="X34" s="8">
        <v>2179849.29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9">
        <v>100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3330213</v>
      </c>
      <c r="I35" s="8">
        <v>3330213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9">
        <v>100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8">
        <v>200000</v>
      </c>
      <c r="X35" s="8">
        <v>200000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9">
        <v>100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2125000</v>
      </c>
      <c r="I36" s="8">
        <v>500000</v>
      </c>
      <c r="J36" s="8">
        <v>0</v>
      </c>
      <c r="K36" s="8">
        <v>0</v>
      </c>
      <c r="L36" s="8">
        <v>0</v>
      </c>
      <c r="M36" s="8">
        <v>0</v>
      </c>
      <c r="N36" s="8">
        <v>1625000</v>
      </c>
      <c r="O36" s="8">
        <v>0</v>
      </c>
      <c r="P36" s="9">
        <v>23.52</v>
      </c>
      <c r="Q36" s="9">
        <v>0</v>
      </c>
      <c r="R36" s="9">
        <v>0</v>
      </c>
      <c r="S36" s="9">
        <v>0</v>
      </c>
      <c r="T36" s="9">
        <v>0</v>
      </c>
      <c r="U36" s="9">
        <v>76.47</v>
      </c>
      <c r="V36" s="9">
        <v>0</v>
      </c>
      <c r="W36" s="8">
        <v>1625735.83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1625735.83</v>
      </c>
      <c r="AD36" s="8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100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9"/>
      <c r="Q37" s="9"/>
      <c r="R37" s="9"/>
      <c r="S37" s="9"/>
      <c r="T37" s="9"/>
      <c r="U37" s="9"/>
      <c r="V37" s="9"/>
      <c r="W37" s="8">
        <v>31078.82</v>
      </c>
      <c r="X37" s="8">
        <v>31078.82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9">
        <v>100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1360000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1360000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100</v>
      </c>
      <c r="V38" s="9">
        <v>0</v>
      </c>
      <c r="W38" s="8">
        <v>2009015.21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2009015.21</v>
      </c>
      <c r="AD38" s="8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100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4786804.46</v>
      </c>
      <c r="I39" s="8">
        <v>2813328</v>
      </c>
      <c r="J39" s="8">
        <v>0</v>
      </c>
      <c r="K39" s="8">
        <v>0</v>
      </c>
      <c r="L39" s="8">
        <v>0</v>
      </c>
      <c r="M39" s="8">
        <v>0</v>
      </c>
      <c r="N39" s="8">
        <v>1973476.46</v>
      </c>
      <c r="O39" s="8">
        <v>0</v>
      </c>
      <c r="P39" s="9">
        <v>58.77</v>
      </c>
      <c r="Q39" s="9">
        <v>0</v>
      </c>
      <c r="R39" s="9">
        <v>0</v>
      </c>
      <c r="S39" s="9">
        <v>0</v>
      </c>
      <c r="T39" s="9">
        <v>0</v>
      </c>
      <c r="U39" s="9">
        <v>41.22</v>
      </c>
      <c r="V39" s="9">
        <v>0</v>
      </c>
      <c r="W39" s="8">
        <v>3973476.46</v>
      </c>
      <c r="X39" s="8">
        <v>2000000</v>
      </c>
      <c r="Y39" s="8">
        <v>0</v>
      </c>
      <c r="Z39" s="8">
        <v>0</v>
      </c>
      <c r="AA39" s="8">
        <v>0</v>
      </c>
      <c r="AB39" s="8">
        <v>0</v>
      </c>
      <c r="AC39" s="8">
        <v>1973476.46</v>
      </c>
      <c r="AD39" s="8">
        <v>0</v>
      </c>
      <c r="AE39" s="9">
        <v>50.33</v>
      </c>
      <c r="AF39" s="9">
        <v>0</v>
      </c>
      <c r="AG39" s="9">
        <v>0</v>
      </c>
      <c r="AH39" s="9">
        <v>0</v>
      </c>
      <c r="AI39" s="9">
        <v>0</v>
      </c>
      <c r="AJ39" s="9">
        <v>49.66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9"/>
      <c r="Q40" s="9"/>
      <c r="R40" s="9"/>
      <c r="S40" s="9"/>
      <c r="T40" s="9"/>
      <c r="U40" s="9"/>
      <c r="V40" s="9"/>
      <c r="W40" s="8">
        <v>260296.79</v>
      </c>
      <c r="X40" s="8">
        <v>260296.79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9">
        <v>100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4821658.85</v>
      </c>
      <c r="I41" s="8">
        <v>1000000</v>
      </c>
      <c r="J41" s="8">
        <v>0</v>
      </c>
      <c r="K41" s="8">
        <v>1005718.85</v>
      </c>
      <c r="L41" s="8">
        <v>0</v>
      </c>
      <c r="M41" s="8">
        <v>0</v>
      </c>
      <c r="N41" s="8">
        <v>2815940</v>
      </c>
      <c r="O41" s="8">
        <v>0</v>
      </c>
      <c r="P41" s="9">
        <v>20.73</v>
      </c>
      <c r="Q41" s="9">
        <v>0</v>
      </c>
      <c r="R41" s="9">
        <v>20.85</v>
      </c>
      <c r="S41" s="9">
        <v>0</v>
      </c>
      <c r="T41" s="9">
        <v>0</v>
      </c>
      <c r="U41" s="9">
        <v>58.4</v>
      </c>
      <c r="V41" s="9">
        <v>0</v>
      </c>
      <c r="W41" s="8">
        <v>4248975.92</v>
      </c>
      <c r="X41" s="8">
        <v>427317.07</v>
      </c>
      <c r="Y41" s="8">
        <v>0</v>
      </c>
      <c r="Z41" s="8">
        <v>1005718.85</v>
      </c>
      <c r="AA41" s="8">
        <v>0</v>
      </c>
      <c r="AB41" s="8">
        <v>0</v>
      </c>
      <c r="AC41" s="8">
        <v>2815940</v>
      </c>
      <c r="AD41" s="8">
        <v>0</v>
      </c>
      <c r="AE41" s="9">
        <v>10.05</v>
      </c>
      <c r="AF41" s="9">
        <v>0</v>
      </c>
      <c r="AG41" s="9">
        <v>23.66</v>
      </c>
      <c r="AH41" s="9">
        <v>0</v>
      </c>
      <c r="AI41" s="9">
        <v>0</v>
      </c>
      <c r="AJ41" s="9">
        <v>66.27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684708</v>
      </c>
      <c r="I42" s="8">
        <v>484000</v>
      </c>
      <c r="J42" s="8">
        <v>0</v>
      </c>
      <c r="K42" s="8">
        <v>0</v>
      </c>
      <c r="L42" s="8">
        <v>0</v>
      </c>
      <c r="M42" s="8">
        <v>0</v>
      </c>
      <c r="N42" s="8">
        <v>200708</v>
      </c>
      <c r="O42" s="8">
        <v>0</v>
      </c>
      <c r="P42" s="9">
        <v>70.68</v>
      </c>
      <c r="Q42" s="9">
        <v>0</v>
      </c>
      <c r="R42" s="9">
        <v>0</v>
      </c>
      <c r="S42" s="9">
        <v>0</v>
      </c>
      <c r="T42" s="9">
        <v>0</v>
      </c>
      <c r="U42" s="9">
        <v>29.31</v>
      </c>
      <c r="V42" s="9">
        <v>0</v>
      </c>
      <c r="W42" s="8">
        <v>200708.54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200708.54</v>
      </c>
      <c r="AD42" s="8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100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9"/>
      <c r="Q43" s="9"/>
      <c r="R43" s="9"/>
      <c r="S43" s="9"/>
      <c r="T43" s="9"/>
      <c r="U43" s="9"/>
      <c r="V43" s="9"/>
      <c r="W43" s="8">
        <v>735025.93</v>
      </c>
      <c r="X43" s="8">
        <v>735025.93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9">
        <v>100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1330000</v>
      </c>
      <c r="I44" s="8">
        <v>1330000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9">
        <v>100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9"/>
      <c r="AF44" s="9"/>
      <c r="AG44" s="9"/>
      <c r="AH44" s="9"/>
      <c r="AI44" s="9"/>
      <c r="AJ44" s="9"/>
      <c r="AK44" s="9"/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536866.86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536866.86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100</v>
      </c>
      <c r="V45" s="9">
        <v>0</v>
      </c>
      <c r="W45" s="8">
        <v>536866.86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536866.86</v>
      </c>
      <c r="AD45" s="8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100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900000</v>
      </c>
      <c r="I46" s="8">
        <v>900000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>
        <v>100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8">
        <v>24561.63</v>
      </c>
      <c r="X46" s="8">
        <v>24561.63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9">
        <v>100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774139.97</v>
      </c>
      <c r="I47" s="8">
        <v>774139.97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9">
        <v>100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8">
        <v>250000</v>
      </c>
      <c r="X47" s="8">
        <v>250000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9">
        <v>100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380000</v>
      </c>
      <c r="I48" s="8">
        <v>0</v>
      </c>
      <c r="J48" s="8">
        <v>0</v>
      </c>
      <c r="K48" s="8">
        <v>380000</v>
      </c>
      <c r="L48" s="8">
        <v>0</v>
      </c>
      <c r="M48" s="8">
        <v>0</v>
      </c>
      <c r="N48" s="8">
        <v>0</v>
      </c>
      <c r="O48" s="8">
        <v>0</v>
      </c>
      <c r="P48" s="9">
        <v>0</v>
      </c>
      <c r="Q48" s="9">
        <v>0</v>
      </c>
      <c r="R48" s="9">
        <v>100</v>
      </c>
      <c r="S48" s="9">
        <v>0</v>
      </c>
      <c r="T48" s="9">
        <v>0</v>
      </c>
      <c r="U48" s="9">
        <v>0</v>
      </c>
      <c r="V48" s="9">
        <v>0</v>
      </c>
      <c r="W48" s="8">
        <v>1486084.66</v>
      </c>
      <c r="X48" s="8">
        <v>0</v>
      </c>
      <c r="Y48" s="8">
        <v>0</v>
      </c>
      <c r="Z48" s="8">
        <v>1486084.66</v>
      </c>
      <c r="AA48" s="8">
        <v>0</v>
      </c>
      <c r="AB48" s="8">
        <v>0</v>
      </c>
      <c r="AC48" s="8">
        <v>0</v>
      </c>
      <c r="AD48" s="8">
        <v>0</v>
      </c>
      <c r="AE48" s="9">
        <v>0</v>
      </c>
      <c r="AF48" s="9">
        <v>0</v>
      </c>
      <c r="AG48" s="9">
        <v>100</v>
      </c>
      <c r="AH48" s="9">
        <v>0</v>
      </c>
      <c r="AI48" s="9">
        <v>0</v>
      </c>
      <c r="AJ48" s="9">
        <v>0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548401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548401</v>
      </c>
      <c r="O49" s="8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100</v>
      </c>
      <c r="V49" s="9">
        <v>0</v>
      </c>
      <c r="W49" s="8">
        <v>548401.44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548401.44</v>
      </c>
      <c r="AD49" s="8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100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1288688</v>
      </c>
      <c r="I50" s="8">
        <v>956723</v>
      </c>
      <c r="J50" s="8">
        <v>0</v>
      </c>
      <c r="K50" s="8">
        <v>0</v>
      </c>
      <c r="L50" s="8">
        <v>0</v>
      </c>
      <c r="M50" s="8">
        <v>0</v>
      </c>
      <c r="N50" s="8">
        <v>331965</v>
      </c>
      <c r="O50" s="8">
        <v>0</v>
      </c>
      <c r="P50" s="9">
        <v>74.24</v>
      </c>
      <c r="Q50" s="9">
        <v>0</v>
      </c>
      <c r="R50" s="9">
        <v>0</v>
      </c>
      <c r="S50" s="9">
        <v>0</v>
      </c>
      <c r="T50" s="9">
        <v>0</v>
      </c>
      <c r="U50" s="9">
        <v>25.75</v>
      </c>
      <c r="V50" s="9">
        <v>0</v>
      </c>
      <c r="W50" s="8">
        <v>916247.94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916247.94</v>
      </c>
      <c r="AD50" s="8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100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1257230</v>
      </c>
      <c r="I51" s="8">
        <v>400000</v>
      </c>
      <c r="J51" s="8">
        <v>0</v>
      </c>
      <c r="K51" s="8">
        <v>0</v>
      </c>
      <c r="L51" s="8">
        <v>0</v>
      </c>
      <c r="M51" s="8">
        <v>0</v>
      </c>
      <c r="N51" s="8">
        <v>857230</v>
      </c>
      <c r="O51" s="8">
        <v>0</v>
      </c>
      <c r="P51" s="9">
        <v>31.81</v>
      </c>
      <c r="Q51" s="9">
        <v>0</v>
      </c>
      <c r="R51" s="9">
        <v>0</v>
      </c>
      <c r="S51" s="9">
        <v>0</v>
      </c>
      <c r="T51" s="9">
        <v>0</v>
      </c>
      <c r="U51" s="9">
        <v>68.18</v>
      </c>
      <c r="V51" s="9">
        <v>0</v>
      </c>
      <c r="W51" s="8">
        <v>996653.47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996653.47</v>
      </c>
      <c r="AD51" s="8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100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1289695.67</v>
      </c>
      <c r="I52" s="8">
        <v>0</v>
      </c>
      <c r="J52" s="8">
        <v>0</v>
      </c>
      <c r="K52" s="8">
        <v>1289695.67</v>
      </c>
      <c r="L52" s="8">
        <v>0</v>
      </c>
      <c r="M52" s="8">
        <v>0</v>
      </c>
      <c r="N52" s="8">
        <v>0</v>
      </c>
      <c r="O52" s="8">
        <v>0</v>
      </c>
      <c r="P52" s="9">
        <v>0</v>
      </c>
      <c r="Q52" s="9">
        <v>0</v>
      </c>
      <c r="R52" s="9">
        <v>100</v>
      </c>
      <c r="S52" s="9">
        <v>0</v>
      </c>
      <c r="T52" s="9">
        <v>0</v>
      </c>
      <c r="U52" s="9">
        <v>0</v>
      </c>
      <c r="V52" s="9">
        <v>0</v>
      </c>
      <c r="W52" s="8">
        <v>1289695.67</v>
      </c>
      <c r="X52" s="8">
        <v>0</v>
      </c>
      <c r="Y52" s="8">
        <v>0</v>
      </c>
      <c r="Z52" s="8">
        <v>1289695.67</v>
      </c>
      <c r="AA52" s="8">
        <v>0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100</v>
      </c>
      <c r="AH52" s="9">
        <v>0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3042083</v>
      </c>
      <c r="I53" s="8">
        <v>1595197</v>
      </c>
      <c r="J53" s="8">
        <v>0</v>
      </c>
      <c r="K53" s="8">
        <v>0</v>
      </c>
      <c r="L53" s="8">
        <v>0</v>
      </c>
      <c r="M53" s="8">
        <v>0</v>
      </c>
      <c r="N53" s="8">
        <v>1446886</v>
      </c>
      <c r="O53" s="8">
        <v>0</v>
      </c>
      <c r="P53" s="9">
        <v>52.43</v>
      </c>
      <c r="Q53" s="9">
        <v>0</v>
      </c>
      <c r="R53" s="9">
        <v>0</v>
      </c>
      <c r="S53" s="9">
        <v>0</v>
      </c>
      <c r="T53" s="9">
        <v>0</v>
      </c>
      <c r="U53" s="9">
        <v>47.56</v>
      </c>
      <c r="V53" s="9">
        <v>0</v>
      </c>
      <c r="W53" s="8">
        <v>1841326.21</v>
      </c>
      <c r="X53" s="8">
        <v>275196.8</v>
      </c>
      <c r="Y53" s="8">
        <v>0</v>
      </c>
      <c r="Z53" s="8">
        <v>0</v>
      </c>
      <c r="AA53" s="8">
        <v>0</v>
      </c>
      <c r="AB53" s="8">
        <v>0</v>
      </c>
      <c r="AC53" s="8">
        <v>1566129.41</v>
      </c>
      <c r="AD53" s="8">
        <v>0</v>
      </c>
      <c r="AE53" s="9">
        <v>14.94</v>
      </c>
      <c r="AF53" s="9">
        <v>0</v>
      </c>
      <c r="AG53" s="9">
        <v>0</v>
      </c>
      <c r="AH53" s="9">
        <v>0</v>
      </c>
      <c r="AI53" s="9">
        <v>0</v>
      </c>
      <c r="AJ53" s="9">
        <v>85.05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1868755</v>
      </c>
      <c r="I54" s="8">
        <v>1868755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9">
        <v>100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8">
        <v>2000000</v>
      </c>
      <c r="X54" s="8">
        <v>2000000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9">
        <v>100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</row>
    <row r="55" spans="1:37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1477549</v>
      </c>
      <c r="I55" s="8">
        <v>1394549</v>
      </c>
      <c r="J55" s="8">
        <v>0</v>
      </c>
      <c r="K55" s="8">
        <v>0</v>
      </c>
      <c r="L55" s="8">
        <v>0</v>
      </c>
      <c r="M55" s="8">
        <v>0</v>
      </c>
      <c r="N55" s="8">
        <v>83000</v>
      </c>
      <c r="O55" s="8">
        <v>0</v>
      </c>
      <c r="P55" s="9">
        <v>94.38</v>
      </c>
      <c r="Q55" s="9">
        <v>0</v>
      </c>
      <c r="R55" s="9">
        <v>0</v>
      </c>
      <c r="S55" s="9">
        <v>0</v>
      </c>
      <c r="T55" s="9">
        <v>0</v>
      </c>
      <c r="U55" s="9">
        <v>5.61</v>
      </c>
      <c r="V55" s="9">
        <v>0</v>
      </c>
      <c r="W55" s="8">
        <v>83432.32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83432.32</v>
      </c>
      <c r="AD55" s="8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100</v>
      </c>
      <c r="AK55" s="9">
        <v>0</v>
      </c>
    </row>
    <row r="56" spans="1:37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573725</v>
      </c>
      <c r="I56" s="8">
        <v>495000</v>
      </c>
      <c r="J56" s="8">
        <v>0</v>
      </c>
      <c r="K56" s="8">
        <v>0</v>
      </c>
      <c r="L56" s="8">
        <v>0</v>
      </c>
      <c r="M56" s="8">
        <v>0</v>
      </c>
      <c r="N56" s="8">
        <v>78725</v>
      </c>
      <c r="O56" s="8">
        <v>0</v>
      </c>
      <c r="P56" s="9">
        <v>86.27</v>
      </c>
      <c r="Q56" s="9">
        <v>0</v>
      </c>
      <c r="R56" s="9">
        <v>0</v>
      </c>
      <c r="S56" s="9">
        <v>0</v>
      </c>
      <c r="T56" s="9">
        <v>0</v>
      </c>
      <c r="U56" s="9">
        <v>13.72</v>
      </c>
      <c r="V56" s="9">
        <v>0</v>
      </c>
      <c r="W56" s="8">
        <v>220116.53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220116.53</v>
      </c>
      <c r="AD56" s="8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100</v>
      </c>
      <c r="AK56" s="9">
        <v>0</v>
      </c>
    </row>
    <row r="57" spans="1:37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200000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200000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683621.91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683621.91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296779.64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296779.64</v>
      </c>
      <c r="O58" s="8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100</v>
      </c>
      <c r="V58" s="9">
        <v>0</v>
      </c>
      <c r="W58" s="8">
        <v>527371.89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527371.89</v>
      </c>
      <c r="AD58" s="8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100</v>
      </c>
      <c r="AK58" s="9">
        <v>0</v>
      </c>
    </row>
    <row r="59" spans="1:37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191662.16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191662.16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100</v>
      </c>
      <c r="V59" s="9">
        <v>0</v>
      </c>
      <c r="W59" s="8">
        <v>465218.14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465218.14</v>
      </c>
      <c r="AD59" s="8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100</v>
      </c>
      <c r="AK59" s="9">
        <v>0</v>
      </c>
    </row>
    <row r="60" spans="1:37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1078797.54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1078797.54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100</v>
      </c>
      <c r="V60" s="9">
        <v>0</v>
      </c>
      <c r="W60" s="8">
        <v>1078797.54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1078797.54</v>
      </c>
      <c r="AD60" s="8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100</v>
      </c>
      <c r="AK60" s="9">
        <v>0</v>
      </c>
    </row>
    <row r="61" spans="1:37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83000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83000</v>
      </c>
      <c r="O61" s="8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100</v>
      </c>
      <c r="V61" s="9">
        <v>0</v>
      </c>
      <c r="W61" s="8">
        <v>93007.03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93007.03</v>
      </c>
      <c r="AD61" s="8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100</v>
      </c>
      <c r="AK61" s="9">
        <v>0</v>
      </c>
    </row>
    <row r="62" spans="1:37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1058572</v>
      </c>
      <c r="I62" s="8">
        <v>600000</v>
      </c>
      <c r="J62" s="8">
        <v>0</v>
      </c>
      <c r="K62" s="8">
        <v>0</v>
      </c>
      <c r="L62" s="8">
        <v>0</v>
      </c>
      <c r="M62" s="8">
        <v>0</v>
      </c>
      <c r="N62" s="8">
        <v>458572</v>
      </c>
      <c r="O62" s="8">
        <v>0</v>
      </c>
      <c r="P62" s="9">
        <v>56.68</v>
      </c>
      <c r="Q62" s="9">
        <v>0</v>
      </c>
      <c r="R62" s="9">
        <v>0</v>
      </c>
      <c r="S62" s="9">
        <v>0</v>
      </c>
      <c r="T62" s="9">
        <v>0</v>
      </c>
      <c r="U62" s="9">
        <v>43.31</v>
      </c>
      <c r="V62" s="9">
        <v>0</v>
      </c>
      <c r="W62" s="8">
        <v>1058572.34</v>
      </c>
      <c r="X62" s="8">
        <v>600000</v>
      </c>
      <c r="Y62" s="8">
        <v>0</v>
      </c>
      <c r="Z62" s="8">
        <v>0</v>
      </c>
      <c r="AA62" s="8">
        <v>0</v>
      </c>
      <c r="AB62" s="8">
        <v>0</v>
      </c>
      <c r="AC62" s="8">
        <v>458572.34</v>
      </c>
      <c r="AD62" s="8">
        <v>0</v>
      </c>
      <c r="AE62" s="9">
        <v>56.68</v>
      </c>
      <c r="AF62" s="9">
        <v>0</v>
      </c>
      <c r="AG62" s="9">
        <v>0</v>
      </c>
      <c r="AH62" s="9">
        <v>0</v>
      </c>
      <c r="AI62" s="9">
        <v>0</v>
      </c>
      <c r="AJ62" s="9">
        <v>43.31</v>
      </c>
      <c r="AK62" s="9">
        <v>0</v>
      </c>
    </row>
    <row r="63" spans="1:37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9"/>
      <c r="Q63" s="9"/>
      <c r="R63" s="9"/>
      <c r="S63" s="9"/>
      <c r="T63" s="9"/>
      <c r="U63" s="9"/>
      <c r="V63" s="9"/>
      <c r="W63" s="8">
        <v>452018.79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452018.79</v>
      </c>
      <c r="AD63" s="8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100</v>
      </c>
      <c r="AK63" s="9">
        <v>0</v>
      </c>
    </row>
    <row r="64" spans="1:37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2616013.25</v>
      </c>
      <c r="I64" s="8">
        <v>2616013.25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9">
        <v>100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8">
        <v>287317.15</v>
      </c>
      <c r="X64" s="8">
        <v>287317.15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9">
        <v>100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9"/>
      <c r="Q65" s="9"/>
      <c r="R65" s="9"/>
      <c r="S65" s="9"/>
      <c r="T65" s="9"/>
      <c r="U65" s="9"/>
      <c r="V65" s="9"/>
      <c r="W65" s="8">
        <v>273584.28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273584.28</v>
      </c>
      <c r="AD65" s="8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100</v>
      </c>
      <c r="AK65" s="9">
        <v>0</v>
      </c>
    </row>
    <row r="66" spans="1:37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1092083</v>
      </c>
      <c r="I66" s="8">
        <v>1000000</v>
      </c>
      <c r="J66" s="8">
        <v>92083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91.56</v>
      </c>
      <c r="Q66" s="9">
        <v>8.43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9"/>
      <c r="AF66" s="9"/>
      <c r="AG66" s="9"/>
      <c r="AH66" s="9"/>
      <c r="AI66" s="9"/>
      <c r="AJ66" s="9"/>
      <c r="AK66" s="9"/>
    </row>
    <row r="67" spans="1:37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5767717.95</v>
      </c>
      <c r="I67" s="8">
        <v>0</v>
      </c>
      <c r="J67" s="8">
        <v>0</v>
      </c>
      <c r="K67" s="8">
        <v>4720951.35</v>
      </c>
      <c r="L67" s="8">
        <v>0</v>
      </c>
      <c r="M67" s="8">
        <v>0</v>
      </c>
      <c r="N67" s="8">
        <v>1046766.6</v>
      </c>
      <c r="O67" s="8">
        <v>0</v>
      </c>
      <c r="P67" s="9">
        <v>0</v>
      </c>
      <c r="Q67" s="9">
        <v>0</v>
      </c>
      <c r="R67" s="9">
        <v>81.85</v>
      </c>
      <c r="S67" s="9">
        <v>0</v>
      </c>
      <c r="T67" s="9">
        <v>0</v>
      </c>
      <c r="U67" s="9">
        <v>18.14</v>
      </c>
      <c r="V67" s="9">
        <v>0</v>
      </c>
      <c r="W67" s="8">
        <v>5767717.95</v>
      </c>
      <c r="X67" s="8">
        <v>0</v>
      </c>
      <c r="Y67" s="8">
        <v>0</v>
      </c>
      <c r="Z67" s="8">
        <v>4720951.35</v>
      </c>
      <c r="AA67" s="8">
        <v>0</v>
      </c>
      <c r="AB67" s="8">
        <v>0</v>
      </c>
      <c r="AC67" s="8">
        <v>1046766.6</v>
      </c>
      <c r="AD67" s="8">
        <v>0</v>
      </c>
      <c r="AE67" s="9">
        <v>0</v>
      </c>
      <c r="AF67" s="9">
        <v>0</v>
      </c>
      <c r="AG67" s="9">
        <v>81.85</v>
      </c>
      <c r="AH67" s="9">
        <v>0</v>
      </c>
      <c r="AI67" s="9">
        <v>0</v>
      </c>
      <c r="AJ67" s="9">
        <v>18.14</v>
      </c>
      <c r="AK67" s="9">
        <v>0</v>
      </c>
    </row>
    <row r="68" spans="1:37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450000</v>
      </c>
      <c r="I68" s="8">
        <v>450000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9">
        <v>100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9"/>
      <c r="AF68" s="9"/>
      <c r="AG68" s="9"/>
      <c r="AH68" s="9"/>
      <c r="AI68" s="9"/>
      <c r="AJ68" s="9"/>
      <c r="AK68" s="9"/>
    </row>
    <row r="69" spans="1:37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8691269.4</v>
      </c>
      <c r="I69" s="8">
        <v>8541720.3</v>
      </c>
      <c r="J69" s="8">
        <v>0</v>
      </c>
      <c r="K69" s="8">
        <v>0</v>
      </c>
      <c r="L69" s="8">
        <v>0</v>
      </c>
      <c r="M69" s="8">
        <v>0</v>
      </c>
      <c r="N69" s="8">
        <v>149549.1</v>
      </c>
      <c r="O69" s="8">
        <v>0</v>
      </c>
      <c r="P69" s="9">
        <v>98.27</v>
      </c>
      <c r="Q69" s="9">
        <v>0</v>
      </c>
      <c r="R69" s="9">
        <v>0</v>
      </c>
      <c r="S69" s="9">
        <v>0</v>
      </c>
      <c r="T69" s="9">
        <v>0</v>
      </c>
      <c r="U69" s="9">
        <v>1.72</v>
      </c>
      <c r="V69" s="9">
        <v>0</v>
      </c>
      <c r="W69" s="8">
        <v>478615.95</v>
      </c>
      <c r="X69" s="8">
        <v>329066.85</v>
      </c>
      <c r="Y69" s="8">
        <v>0</v>
      </c>
      <c r="Z69" s="8">
        <v>0</v>
      </c>
      <c r="AA69" s="8">
        <v>0</v>
      </c>
      <c r="AB69" s="8">
        <v>0</v>
      </c>
      <c r="AC69" s="8">
        <v>149549.1</v>
      </c>
      <c r="AD69" s="8">
        <v>0</v>
      </c>
      <c r="AE69" s="9">
        <v>68.75</v>
      </c>
      <c r="AF69" s="9">
        <v>0</v>
      </c>
      <c r="AG69" s="9">
        <v>0</v>
      </c>
      <c r="AH69" s="9">
        <v>0</v>
      </c>
      <c r="AI69" s="9">
        <v>0</v>
      </c>
      <c r="AJ69" s="9">
        <v>31.24</v>
      </c>
      <c r="AK69" s="9">
        <v>0</v>
      </c>
    </row>
    <row r="70" spans="1:37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258000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258000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100</v>
      </c>
      <c r="V70" s="9">
        <v>0</v>
      </c>
      <c r="W70" s="8">
        <v>324291.64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324291.64</v>
      </c>
      <c r="AD70" s="8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100</v>
      </c>
      <c r="AK70" s="9">
        <v>0</v>
      </c>
    </row>
    <row r="71" spans="1:37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944000</v>
      </c>
      <c r="I71" s="8">
        <v>0</v>
      </c>
      <c r="J71" s="8">
        <v>0</v>
      </c>
      <c r="K71" s="8">
        <v>944000</v>
      </c>
      <c r="L71" s="8">
        <v>0</v>
      </c>
      <c r="M71" s="8">
        <v>0</v>
      </c>
      <c r="N71" s="8">
        <v>0</v>
      </c>
      <c r="O71" s="8">
        <v>0</v>
      </c>
      <c r="P71" s="9">
        <v>0</v>
      </c>
      <c r="Q71" s="9">
        <v>0</v>
      </c>
      <c r="R71" s="9">
        <v>100</v>
      </c>
      <c r="S71" s="9">
        <v>0</v>
      </c>
      <c r="T71" s="9">
        <v>0</v>
      </c>
      <c r="U71" s="9">
        <v>0</v>
      </c>
      <c r="V71" s="9">
        <v>0</v>
      </c>
      <c r="W71" s="8">
        <v>944000</v>
      </c>
      <c r="X71" s="8">
        <v>0</v>
      </c>
      <c r="Y71" s="8">
        <v>0</v>
      </c>
      <c r="Z71" s="8">
        <v>944000</v>
      </c>
      <c r="AA71" s="8">
        <v>0</v>
      </c>
      <c r="AB71" s="8">
        <v>0</v>
      </c>
      <c r="AC71" s="8">
        <v>0</v>
      </c>
      <c r="AD71" s="8">
        <v>0</v>
      </c>
      <c r="AE71" s="9">
        <v>0</v>
      </c>
      <c r="AF71" s="9">
        <v>0</v>
      </c>
      <c r="AG71" s="9">
        <v>100</v>
      </c>
      <c r="AH71" s="9">
        <v>0</v>
      </c>
      <c r="AI71" s="9">
        <v>0</v>
      </c>
      <c r="AJ71" s="9">
        <v>0</v>
      </c>
      <c r="AK71" s="9">
        <v>0</v>
      </c>
    </row>
    <row r="72" spans="1:37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559554.99</v>
      </c>
      <c r="I72" s="8">
        <v>500000</v>
      </c>
      <c r="J72" s="8">
        <v>0</v>
      </c>
      <c r="K72" s="8">
        <v>0</v>
      </c>
      <c r="L72" s="8">
        <v>0</v>
      </c>
      <c r="M72" s="8">
        <v>0</v>
      </c>
      <c r="N72" s="8">
        <v>59554.99</v>
      </c>
      <c r="O72" s="8">
        <v>0</v>
      </c>
      <c r="P72" s="9">
        <v>89.35</v>
      </c>
      <c r="Q72" s="9">
        <v>0</v>
      </c>
      <c r="R72" s="9">
        <v>0</v>
      </c>
      <c r="S72" s="9">
        <v>0</v>
      </c>
      <c r="T72" s="9">
        <v>0</v>
      </c>
      <c r="U72" s="9">
        <v>10.64</v>
      </c>
      <c r="V72" s="9">
        <v>0</v>
      </c>
      <c r="W72" s="8">
        <v>59554.99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59554.99</v>
      </c>
      <c r="AD72" s="8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100</v>
      </c>
      <c r="AK72" s="9">
        <v>0</v>
      </c>
    </row>
    <row r="73" spans="1:37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1348363</v>
      </c>
      <c r="I73" s="8">
        <v>261593</v>
      </c>
      <c r="J73" s="8">
        <v>0</v>
      </c>
      <c r="K73" s="8">
        <v>0</v>
      </c>
      <c r="L73" s="8">
        <v>0</v>
      </c>
      <c r="M73" s="8">
        <v>0</v>
      </c>
      <c r="N73" s="8">
        <v>1086770</v>
      </c>
      <c r="O73" s="8">
        <v>0</v>
      </c>
      <c r="P73" s="9">
        <v>19.4</v>
      </c>
      <c r="Q73" s="9">
        <v>0</v>
      </c>
      <c r="R73" s="9">
        <v>0</v>
      </c>
      <c r="S73" s="9">
        <v>0</v>
      </c>
      <c r="T73" s="9">
        <v>0</v>
      </c>
      <c r="U73" s="9">
        <v>80.59</v>
      </c>
      <c r="V73" s="9">
        <v>0</v>
      </c>
      <c r="W73" s="8">
        <v>1086770.06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1086770.06</v>
      </c>
      <c r="AD73" s="8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100</v>
      </c>
      <c r="AK73" s="9">
        <v>0</v>
      </c>
    </row>
    <row r="74" spans="1:37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8371331.4</v>
      </c>
      <c r="I74" s="8">
        <v>8322577.41</v>
      </c>
      <c r="J74" s="8">
        <v>0</v>
      </c>
      <c r="K74" s="8">
        <v>0</v>
      </c>
      <c r="L74" s="8">
        <v>0</v>
      </c>
      <c r="M74" s="8">
        <v>0</v>
      </c>
      <c r="N74" s="8">
        <v>48753.99</v>
      </c>
      <c r="O74" s="8">
        <v>0</v>
      </c>
      <c r="P74" s="9">
        <v>99.41</v>
      </c>
      <c r="Q74" s="9">
        <v>0</v>
      </c>
      <c r="R74" s="9">
        <v>0</v>
      </c>
      <c r="S74" s="9">
        <v>0</v>
      </c>
      <c r="T74" s="9">
        <v>0</v>
      </c>
      <c r="U74" s="9">
        <v>0.58</v>
      </c>
      <c r="V74" s="9">
        <v>0</v>
      </c>
      <c r="W74" s="8">
        <v>143504.01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143504.01</v>
      </c>
      <c r="AD74" s="8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100</v>
      </c>
      <c r="AK74" s="9">
        <v>0</v>
      </c>
    </row>
    <row r="75" spans="1:37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2696526.59</v>
      </c>
      <c r="I75" s="8">
        <v>2044656.59</v>
      </c>
      <c r="J75" s="8">
        <v>0</v>
      </c>
      <c r="K75" s="8">
        <v>0</v>
      </c>
      <c r="L75" s="8">
        <v>0</v>
      </c>
      <c r="M75" s="8">
        <v>0</v>
      </c>
      <c r="N75" s="8">
        <v>651870</v>
      </c>
      <c r="O75" s="8">
        <v>0</v>
      </c>
      <c r="P75" s="9">
        <v>75.82</v>
      </c>
      <c r="Q75" s="9">
        <v>0</v>
      </c>
      <c r="R75" s="9">
        <v>0</v>
      </c>
      <c r="S75" s="9">
        <v>0</v>
      </c>
      <c r="T75" s="9">
        <v>0</v>
      </c>
      <c r="U75" s="9">
        <v>24.17</v>
      </c>
      <c r="V75" s="9">
        <v>0</v>
      </c>
      <c r="W75" s="8">
        <v>2199959.07</v>
      </c>
      <c r="X75" s="8">
        <v>1044656.59</v>
      </c>
      <c r="Y75" s="8">
        <v>0</v>
      </c>
      <c r="Z75" s="8">
        <v>0</v>
      </c>
      <c r="AA75" s="8">
        <v>0</v>
      </c>
      <c r="AB75" s="8">
        <v>0</v>
      </c>
      <c r="AC75" s="8">
        <v>1155302.48</v>
      </c>
      <c r="AD75" s="8">
        <v>0</v>
      </c>
      <c r="AE75" s="9">
        <v>47.48</v>
      </c>
      <c r="AF75" s="9">
        <v>0</v>
      </c>
      <c r="AG75" s="9">
        <v>0</v>
      </c>
      <c r="AH75" s="9">
        <v>0</v>
      </c>
      <c r="AI75" s="9">
        <v>0</v>
      </c>
      <c r="AJ75" s="9">
        <v>52.51</v>
      </c>
      <c r="AK75" s="9">
        <v>0</v>
      </c>
    </row>
    <row r="76" spans="1:37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2150000</v>
      </c>
      <c r="I76" s="8">
        <v>1200000</v>
      </c>
      <c r="J76" s="8">
        <v>0</v>
      </c>
      <c r="K76" s="8">
        <v>200000</v>
      </c>
      <c r="L76" s="8">
        <v>0</v>
      </c>
      <c r="M76" s="8">
        <v>0</v>
      </c>
      <c r="N76" s="8">
        <v>750000</v>
      </c>
      <c r="O76" s="8">
        <v>0</v>
      </c>
      <c r="P76" s="9">
        <v>55.81</v>
      </c>
      <c r="Q76" s="9">
        <v>0</v>
      </c>
      <c r="R76" s="9">
        <v>9.3</v>
      </c>
      <c r="S76" s="9">
        <v>0</v>
      </c>
      <c r="T76" s="9">
        <v>0</v>
      </c>
      <c r="U76" s="9">
        <v>34.88</v>
      </c>
      <c r="V76" s="9">
        <v>0</v>
      </c>
      <c r="W76" s="8">
        <v>1377289.96</v>
      </c>
      <c r="X76" s="8">
        <v>0</v>
      </c>
      <c r="Y76" s="8">
        <v>0</v>
      </c>
      <c r="Z76" s="8">
        <v>380825.96</v>
      </c>
      <c r="AA76" s="8">
        <v>0</v>
      </c>
      <c r="AB76" s="8">
        <v>0</v>
      </c>
      <c r="AC76" s="8">
        <v>996464</v>
      </c>
      <c r="AD76" s="8">
        <v>0</v>
      </c>
      <c r="AE76" s="9">
        <v>0</v>
      </c>
      <c r="AF76" s="9">
        <v>0</v>
      </c>
      <c r="AG76" s="9">
        <v>27.65</v>
      </c>
      <c r="AH76" s="9">
        <v>0</v>
      </c>
      <c r="AI76" s="9">
        <v>0</v>
      </c>
      <c r="AJ76" s="9">
        <v>72.34</v>
      </c>
      <c r="AK76" s="9">
        <v>0</v>
      </c>
    </row>
    <row r="77" spans="1:37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9"/>
      <c r="Q77" s="9"/>
      <c r="R77" s="9"/>
      <c r="S77" s="9"/>
      <c r="T77" s="9"/>
      <c r="U77" s="9"/>
      <c r="V77" s="9"/>
      <c r="W77" s="8">
        <v>103140.47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103140.47</v>
      </c>
      <c r="AD77" s="8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100</v>
      </c>
      <c r="AK77" s="9">
        <v>0</v>
      </c>
    </row>
    <row r="78" spans="1:37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466900</v>
      </c>
      <c r="I78" s="8">
        <v>440000</v>
      </c>
      <c r="J78" s="8">
        <v>0</v>
      </c>
      <c r="K78" s="8">
        <v>0</v>
      </c>
      <c r="L78" s="8">
        <v>0</v>
      </c>
      <c r="M78" s="8">
        <v>0</v>
      </c>
      <c r="N78" s="8">
        <v>26900</v>
      </c>
      <c r="O78" s="8">
        <v>0</v>
      </c>
      <c r="P78" s="9">
        <v>94.23</v>
      </c>
      <c r="Q78" s="9">
        <v>0</v>
      </c>
      <c r="R78" s="9">
        <v>0</v>
      </c>
      <c r="S78" s="9">
        <v>0</v>
      </c>
      <c r="T78" s="9">
        <v>0</v>
      </c>
      <c r="U78" s="9">
        <v>5.76</v>
      </c>
      <c r="V78" s="9">
        <v>0</v>
      </c>
      <c r="W78" s="8">
        <v>94846.31</v>
      </c>
      <c r="X78" s="8">
        <v>67938.38</v>
      </c>
      <c r="Y78" s="8">
        <v>0</v>
      </c>
      <c r="Z78" s="8">
        <v>0</v>
      </c>
      <c r="AA78" s="8">
        <v>0</v>
      </c>
      <c r="AB78" s="8">
        <v>0</v>
      </c>
      <c r="AC78" s="8">
        <v>26907.93</v>
      </c>
      <c r="AD78" s="8">
        <v>0</v>
      </c>
      <c r="AE78" s="9">
        <v>71.62</v>
      </c>
      <c r="AF78" s="9">
        <v>0</v>
      </c>
      <c r="AG78" s="9">
        <v>0</v>
      </c>
      <c r="AH78" s="9">
        <v>0</v>
      </c>
      <c r="AI78" s="9">
        <v>0</v>
      </c>
      <c r="AJ78" s="9">
        <v>28.37</v>
      </c>
      <c r="AK78" s="9">
        <v>0</v>
      </c>
    </row>
    <row r="79" spans="1:37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1000000</v>
      </c>
      <c r="I79" s="8">
        <v>1000000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9">
        <v>100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8">
        <v>77195.44</v>
      </c>
      <c r="X79" s="8">
        <v>77195.44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9">
        <v>100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</row>
    <row r="80" spans="1:37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5353156.94</v>
      </c>
      <c r="I80" s="8">
        <v>3738015.76</v>
      </c>
      <c r="J80" s="8">
        <v>0</v>
      </c>
      <c r="K80" s="8">
        <v>0</v>
      </c>
      <c r="L80" s="8">
        <v>0</v>
      </c>
      <c r="M80" s="8">
        <v>0</v>
      </c>
      <c r="N80" s="8">
        <v>1615141.18</v>
      </c>
      <c r="O80" s="8">
        <v>0</v>
      </c>
      <c r="P80" s="9">
        <v>69.82</v>
      </c>
      <c r="Q80" s="9">
        <v>0</v>
      </c>
      <c r="R80" s="9">
        <v>0</v>
      </c>
      <c r="S80" s="9">
        <v>0</v>
      </c>
      <c r="T80" s="9">
        <v>0</v>
      </c>
      <c r="U80" s="9">
        <v>30.17</v>
      </c>
      <c r="V80" s="9">
        <v>0</v>
      </c>
      <c r="W80" s="8">
        <v>1854141.18</v>
      </c>
      <c r="X80" s="8">
        <v>239000</v>
      </c>
      <c r="Y80" s="8">
        <v>0</v>
      </c>
      <c r="Z80" s="8">
        <v>0</v>
      </c>
      <c r="AA80" s="8">
        <v>0</v>
      </c>
      <c r="AB80" s="8">
        <v>0</v>
      </c>
      <c r="AC80" s="8">
        <v>1615141.18</v>
      </c>
      <c r="AD80" s="8">
        <v>0</v>
      </c>
      <c r="AE80" s="9">
        <v>12.89</v>
      </c>
      <c r="AF80" s="9">
        <v>0</v>
      </c>
      <c r="AG80" s="9">
        <v>0</v>
      </c>
      <c r="AH80" s="9">
        <v>0</v>
      </c>
      <c r="AI80" s="9">
        <v>0</v>
      </c>
      <c r="AJ80" s="9">
        <v>87.1</v>
      </c>
      <c r="AK80" s="9">
        <v>0</v>
      </c>
    </row>
    <row r="81" spans="1:37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380000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380000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380489.31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380489.31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4394077</v>
      </c>
      <c r="I82" s="8">
        <v>1350000</v>
      </c>
      <c r="J82" s="8">
        <v>0</v>
      </c>
      <c r="K82" s="8">
        <v>0</v>
      </c>
      <c r="L82" s="8">
        <v>0</v>
      </c>
      <c r="M82" s="8">
        <v>0</v>
      </c>
      <c r="N82" s="8">
        <v>3044077</v>
      </c>
      <c r="O82" s="8">
        <v>0</v>
      </c>
      <c r="P82" s="9">
        <v>30.72</v>
      </c>
      <c r="Q82" s="9">
        <v>0</v>
      </c>
      <c r="R82" s="9">
        <v>0</v>
      </c>
      <c r="S82" s="9">
        <v>0</v>
      </c>
      <c r="T82" s="9">
        <v>0</v>
      </c>
      <c r="U82" s="9">
        <v>69.27</v>
      </c>
      <c r="V82" s="9">
        <v>0</v>
      </c>
      <c r="W82" s="8">
        <v>3059400.11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3059400.11</v>
      </c>
      <c r="AD82" s="8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100</v>
      </c>
      <c r="AK82" s="9">
        <v>0</v>
      </c>
    </row>
    <row r="83" spans="1:37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2146703</v>
      </c>
      <c r="I83" s="8">
        <v>2000000</v>
      </c>
      <c r="J83" s="8">
        <v>0</v>
      </c>
      <c r="K83" s="8">
        <v>0</v>
      </c>
      <c r="L83" s="8">
        <v>0</v>
      </c>
      <c r="M83" s="8">
        <v>0</v>
      </c>
      <c r="N83" s="8">
        <v>146703</v>
      </c>
      <c r="O83" s="8">
        <v>0</v>
      </c>
      <c r="P83" s="9">
        <v>93.16</v>
      </c>
      <c r="Q83" s="9">
        <v>0</v>
      </c>
      <c r="R83" s="9">
        <v>0</v>
      </c>
      <c r="S83" s="9">
        <v>0</v>
      </c>
      <c r="T83" s="9">
        <v>0</v>
      </c>
      <c r="U83" s="9">
        <v>6.83</v>
      </c>
      <c r="V83" s="9">
        <v>0</v>
      </c>
      <c r="W83" s="8">
        <v>671388.42</v>
      </c>
      <c r="X83" s="8">
        <v>524684.94</v>
      </c>
      <c r="Y83" s="8">
        <v>0</v>
      </c>
      <c r="Z83" s="8">
        <v>0</v>
      </c>
      <c r="AA83" s="8">
        <v>0</v>
      </c>
      <c r="AB83" s="8">
        <v>0</v>
      </c>
      <c r="AC83" s="8">
        <v>146703.48</v>
      </c>
      <c r="AD83" s="8">
        <v>0</v>
      </c>
      <c r="AE83" s="9">
        <v>78.14</v>
      </c>
      <c r="AF83" s="9">
        <v>0</v>
      </c>
      <c r="AG83" s="9">
        <v>0</v>
      </c>
      <c r="AH83" s="9">
        <v>0</v>
      </c>
      <c r="AI83" s="9">
        <v>0</v>
      </c>
      <c r="AJ83" s="9">
        <v>21.85</v>
      </c>
      <c r="AK83" s="9">
        <v>0</v>
      </c>
    </row>
    <row r="84" spans="1:37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1800000</v>
      </c>
      <c r="I84" s="8">
        <v>1800000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9">
        <v>100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8">
        <v>1871229.37</v>
      </c>
      <c r="X84" s="8">
        <v>1800000</v>
      </c>
      <c r="Y84" s="8">
        <v>0</v>
      </c>
      <c r="Z84" s="8">
        <v>0</v>
      </c>
      <c r="AA84" s="8">
        <v>0</v>
      </c>
      <c r="AB84" s="8">
        <v>0</v>
      </c>
      <c r="AC84" s="8">
        <v>71229.37</v>
      </c>
      <c r="AD84" s="8">
        <v>0</v>
      </c>
      <c r="AE84" s="9">
        <v>96.19</v>
      </c>
      <c r="AF84" s="9">
        <v>0</v>
      </c>
      <c r="AG84" s="9">
        <v>0</v>
      </c>
      <c r="AH84" s="9">
        <v>0</v>
      </c>
      <c r="AI84" s="9">
        <v>0</v>
      </c>
      <c r="AJ84" s="9">
        <v>3.8</v>
      </c>
      <c r="AK84" s="9">
        <v>0</v>
      </c>
    </row>
    <row r="85" spans="1:37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1373000</v>
      </c>
      <c r="I85" s="8">
        <v>1373000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9">
        <v>100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8">
        <v>1028000</v>
      </c>
      <c r="X85" s="8">
        <v>1028000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9">
        <v>100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</row>
    <row r="86" spans="1:37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1420000</v>
      </c>
      <c r="I86" s="8">
        <v>1420000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9">
        <v>100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8">
        <v>348542.02</v>
      </c>
      <c r="X86" s="8">
        <v>0</v>
      </c>
      <c r="Y86" s="8">
        <v>0</v>
      </c>
      <c r="Z86" s="8">
        <v>348542.02</v>
      </c>
      <c r="AA86" s="8">
        <v>0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100</v>
      </c>
      <c r="AH86" s="9">
        <v>0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1540000</v>
      </c>
      <c r="I87" s="8">
        <v>1000000</v>
      </c>
      <c r="J87" s="8">
        <v>0</v>
      </c>
      <c r="K87" s="8">
        <v>0</v>
      </c>
      <c r="L87" s="8">
        <v>0</v>
      </c>
      <c r="M87" s="8">
        <v>0</v>
      </c>
      <c r="N87" s="8">
        <v>540000</v>
      </c>
      <c r="O87" s="8">
        <v>0</v>
      </c>
      <c r="P87" s="9">
        <v>64.93</v>
      </c>
      <c r="Q87" s="9">
        <v>0</v>
      </c>
      <c r="R87" s="9">
        <v>0</v>
      </c>
      <c r="S87" s="9">
        <v>0</v>
      </c>
      <c r="T87" s="9">
        <v>0</v>
      </c>
      <c r="U87" s="9">
        <v>35.06</v>
      </c>
      <c r="V87" s="9">
        <v>0</v>
      </c>
      <c r="W87" s="8">
        <v>1213877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1213877</v>
      </c>
      <c r="AD87" s="8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100</v>
      </c>
      <c r="AK87" s="9">
        <v>0</v>
      </c>
    </row>
    <row r="88" spans="1:37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4673506.51</v>
      </c>
      <c r="I88" s="8">
        <v>4006900</v>
      </c>
      <c r="J88" s="8">
        <v>0</v>
      </c>
      <c r="K88" s="8">
        <v>0</v>
      </c>
      <c r="L88" s="8">
        <v>0</v>
      </c>
      <c r="M88" s="8">
        <v>0</v>
      </c>
      <c r="N88" s="8">
        <v>666606.51</v>
      </c>
      <c r="O88" s="8">
        <v>0</v>
      </c>
      <c r="P88" s="9">
        <v>85.73</v>
      </c>
      <c r="Q88" s="9">
        <v>0</v>
      </c>
      <c r="R88" s="9">
        <v>0</v>
      </c>
      <c r="S88" s="9">
        <v>0</v>
      </c>
      <c r="T88" s="9">
        <v>0</v>
      </c>
      <c r="U88" s="9">
        <v>14.26</v>
      </c>
      <c r="V88" s="9">
        <v>0</v>
      </c>
      <c r="W88" s="8">
        <v>1051532.92</v>
      </c>
      <c r="X88" s="8">
        <v>384926.41</v>
      </c>
      <c r="Y88" s="8">
        <v>0</v>
      </c>
      <c r="Z88" s="8">
        <v>0</v>
      </c>
      <c r="AA88" s="8">
        <v>0</v>
      </c>
      <c r="AB88" s="8">
        <v>0</v>
      </c>
      <c r="AC88" s="8">
        <v>666606.51</v>
      </c>
      <c r="AD88" s="8">
        <v>0</v>
      </c>
      <c r="AE88" s="9">
        <v>36.6</v>
      </c>
      <c r="AF88" s="9">
        <v>0</v>
      </c>
      <c r="AG88" s="9">
        <v>0</v>
      </c>
      <c r="AH88" s="9">
        <v>0</v>
      </c>
      <c r="AI88" s="9">
        <v>0</v>
      </c>
      <c r="AJ88" s="9">
        <v>63.39</v>
      </c>
      <c r="AK88" s="9">
        <v>0</v>
      </c>
    </row>
    <row r="89" spans="1:37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2399285.04</v>
      </c>
      <c r="I89" s="8">
        <v>650000</v>
      </c>
      <c r="J89" s="8">
        <v>0</v>
      </c>
      <c r="K89" s="8">
        <v>649285.04</v>
      </c>
      <c r="L89" s="8">
        <v>0</v>
      </c>
      <c r="M89" s="8">
        <v>0</v>
      </c>
      <c r="N89" s="8">
        <v>1100000</v>
      </c>
      <c r="O89" s="8">
        <v>0</v>
      </c>
      <c r="P89" s="9">
        <v>27.09</v>
      </c>
      <c r="Q89" s="9">
        <v>0</v>
      </c>
      <c r="R89" s="9">
        <v>27.06</v>
      </c>
      <c r="S89" s="9">
        <v>0</v>
      </c>
      <c r="T89" s="9">
        <v>0</v>
      </c>
      <c r="U89" s="9">
        <v>45.84</v>
      </c>
      <c r="V89" s="9">
        <v>0</v>
      </c>
      <c r="W89" s="8">
        <v>1749285.04</v>
      </c>
      <c r="X89" s="8">
        <v>0</v>
      </c>
      <c r="Y89" s="8">
        <v>0</v>
      </c>
      <c r="Z89" s="8">
        <v>649285.04</v>
      </c>
      <c r="AA89" s="8">
        <v>0</v>
      </c>
      <c r="AB89" s="8">
        <v>0</v>
      </c>
      <c r="AC89" s="8">
        <v>1100000</v>
      </c>
      <c r="AD89" s="8">
        <v>0</v>
      </c>
      <c r="AE89" s="9">
        <v>0</v>
      </c>
      <c r="AF89" s="9">
        <v>0</v>
      </c>
      <c r="AG89" s="9">
        <v>37.11</v>
      </c>
      <c r="AH89" s="9">
        <v>0</v>
      </c>
      <c r="AI89" s="9">
        <v>0</v>
      </c>
      <c r="AJ89" s="9">
        <v>62.88</v>
      </c>
      <c r="AK89" s="9">
        <v>0</v>
      </c>
    </row>
    <row r="90" spans="1:37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1166836.09</v>
      </c>
      <c r="I90" s="8">
        <v>1166836.09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9">
        <v>100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9"/>
      <c r="AF90" s="9"/>
      <c r="AG90" s="9"/>
      <c r="AH90" s="9"/>
      <c r="AI90" s="9"/>
      <c r="AJ90" s="9"/>
      <c r="AK90" s="9"/>
    </row>
    <row r="91" spans="1:37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1591000</v>
      </c>
      <c r="I91" s="8">
        <v>1422000</v>
      </c>
      <c r="J91" s="8">
        <v>0</v>
      </c>
      <c r="K91" s="8">
        <v>0</v>
      </c>
      <c r="L91" s="8">
        <v>0</v>
      </c>
      <c r="M91" s="8">
        <v>0</v>
      </c>
      <c r="N91" s="8">
        <v>169000</v>
      </c>
      <c r="O91" s="8">
        <v>0</v>
      </c>
      <c r="P91" s="9">
        <v>89.37</v>
      </c>
      <c r="Q91" s="9">
        <v>0</v>
      </c>
      <c r="R91" s="9">
        <v>0</v>
      </c>
      <c r="S91" s="9">
        <v>0</v>
      </c>
      <c r="T91" s="9">
        <v>0</v>
      </c>
      <c r="U91" s="9">
        <v>10.62</v>
      </c>
      <c r="V91" s="9">
        <v>0</v>
      </c>
      <c r="W91" s="8">
        <v>169146.47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169146.47</v>
      </c>
      <c r="AD91" s="8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100</v>
      </c>
      <c r="AK91" s="9">
        <v>0</v>
      </c>
    </row>
    <row r="92" spans="1:37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2598177.89</v>
      </c>
      <c r="I92" s="8">
        <v>2454678.59</v>
      </c>
      <c r="J92" s="8">
        <v>0</v>
      </c>
      <c r="K92" s="8">
        <v>0</v>
      </c>
      <c r="L92" s="8">
        <v>0</v>
      </c>
      <c r="M92" s="8">
        <v>0</v>
      </c>
      <c r="N92" s="8">
        <v>143499.3</v>
      </c>
      <c r="O92" s="8">
        <v>0</v>
      </c>
      <c r="P92" s="9">
        <v>94.47</v>
      </c>
      <c r="Q92" s="9">
        <v>0</v>
      </c>
      <c r="R92" s="9">
        <v>0</v>
      </c>
      <c r="S92" s="9">
        <v>0</v>
      </c>
      <c r="T92" s="9">
        <v>0</v>
      </c>
      <c r="U92" s="9">
        <v>5.52</v>
      </c>
      <c r="V92" s="9">
        <v>0</v>
      </c>
      <c r="W92" s="8">
        <v>293499.3</v>
      </c>
      <c r="X92" s="8">
        <v>150000</v>
      </c>
      <c r="Y92" s="8">
        <v>0</v>
      </c>
      <c r="Z92" s="8">
        <v>0</v>
      </c>
      <c r="AA92" s="8">
        <v>0</v>
      </c>
      <c r="AB92" s="8">
        <v>0</v>
      </c>
      <c r="AC92" s="8">
        <v>143499.3</v>
      </c>
      <c r="AD92" s="8">
        <v>0</v>
      </c>
      <c r="AE92" s="9">
        <v>51.1</v>
      </c>
      <c r="AF92" s="9">
        <v>0</v>
      </c>
      <c r="AG92" s="9">
        <v>0</v>
      </c>
      <c r="AH92" s="9">
        <v>0</v>
      </c>
      <c r="AI92" s="9">
        <v>0</v>
      </c>
      <c r="AJ92" s="9">
        <v>48.89</v>
      </c>
      <c r="AK92" s="9">
        <v>0</v>
      </c>
    </row>
    <row r="93" spans="1:37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7011686.93</v>
      </c>
      <c r="I93" s="8">
        <v>6221697.74</v>
      </c>
      <c r="J93" s="8">
        <v>0</v>
      </c>
      <c r="K93" s="8">
        <v>0</v>
      </c>
      <c r="L93" s="8">
        <v>0</v>
      </c>
      <c r="M93" s="8">
        <v>0</v>
      </c>
      <c r="N93" s="8">
        <v>789989.19</v>
      </c>
      <c r="O93" s="8">
        <v>0</v>
      </c>
      <c r="P93" s="9">
        <v>88.73</v>
      </c>
      <c r="Q93" s="9">
        <v>0</v>
      </c>
      <c r="R93" s="9">
        <v>0</v>
      </c>
      <c r="S93" s="9">
        <v>0</v>
      </c>
      <c r="T93" s="9">
        <v>0</v>
      </c>
      <c r="U93" s="9">
        <v>11.26</v>
      </c>
      <c r="V93" s="9">
        <v>0</v>
      </c>
      <c r="W93" s="8">
        <v>3586285.56</v>
      </c>
      <c r="X93" s="8">
        <v>2796296.37</v>
      </c>
      <c r="Y93" s="8">
        <v>0</v>
      </c>
      <c r="Z93" s="8">
        <v>0</v>
      </c>
      <c r="AA93" s="8">
        <v>0</v>
      </c>
      <c r="AB93" s="8">
        <v>0</v>
      </c>
      <c r="AC93" s="8">
        <v>789989.19</v>
      </c>
      <c r="AD93" s="8">
        <v>0</v>
      </c>
      <c r="AE93" s="9">
        <v>77.97</v>
      </c>
      <c r="AF93" s="9">
        <v>0</v>
      </c>
      <c r="AG93" s="9">
        <v>0</v>
      </c>
      <c r="AH93" s="9">
        <v>0</v>
      </c>
      <c r="AI93" s="9">
        <v>0</v>
      </c>
      <c r="AJ93" s="9">
        <v>22.02</v>
      </c>
      <c r="AK93" s="9">
        <v>0</v>
      </c>
    </row>
    <row r="94" spans="1:37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427400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427400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100</v>
      </c>
      <c r="V94" s="9">
        <v>0</v>
      </c>
      <c r="W94" s="8">
        <v>567010.87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567010.87</v>
      </c>
      <c r="AD94" s="8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100</v>
      </c>
      <c r="AK94" s="9">
        <v>0</v>
      </c>
    </row>
    <row r="95" spans="1:37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381900</v>
      </c>
      <c r="I95" s="8">
        <v>381900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9">
        <v>100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9"/>
      <c r="AF95" s="9"/>
      <c r="AG95" s="9"/>
      <c r="AH95" s="9"/>
      <c r="AI95" s="9"/>
      <c r="AJ95" s="9"/>
      <c r="AK95" s="9"/>
    </row>
    <row r="96" spans="1:37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3199656.37</v>
      </c>
      <c r="I96" s="8">
        <v>1300000</v>
      </c>
      <c r="J96" s="8">
        <v>0</v>
      </c>
      <c r="K96" s="8">
        <v>920102</v>
      </c>
      <c r="L96" s="8">
        <v>0</v>
      </c>
      <c r="M96" s="8">
        <v>0</v>
      </c>
      <c r="N96" s="8">
        <v>979554.37</v>
      </c>
      <c r="O96" s="8">
        <v>0</v>
      </c>
      <c r="P96" s="9">
        <v>40.62</v>
      </c>
      <c r="Q96" s="9">
        <v>0</v>
      </c>
      <c r="R96" s="9">
        <v>28.75</v>
      </c>
      <c r="S96" s="9">
        <v>0</v>
      </c>
      <c r="T96" s="9">
        <v>0</v>
      </c>
      <c r="U96" s="9">
        <v>30.61</v>
      </c>
      <c r="V96" s="9">
        <v>0</v>
      </c>
      <c r="W96" s="8">
        <v>2237966.76</v>
      </c>
      <c r="X96" s="8">
        <v>0</v>
      </c>
      <c r="Y96" s="8">
        <v>0</v>
      </c>
      <c r="Z96" s="8">
        <v>1258412.39</v>
      </c>
      <c r="AA96" s="8">
        <v>0</v>
      </c>
      <c r="AB96" s="8">
        <v>0</v>
      </c>
      <c r="AC96" s="8">
        <v>979554.37</v>
      </c>
      <c r="AD96" s="8">
        <v>0</v>
      </c>
      <c r="AE96" s="9">
        <v>0</v>
      </c>
      <c r="AF96" s="9">
        <v>0</v>
      </c>
      <c r="AG96" s="9">
        <v>56.23</v>
      </c>
      <c r="AH96" s="9">
        <v>0</v>
      </c>
      <c r="AI96" s="9">
        <v>0</v>
      </c>
      <c r="AJ96" s="9">
        <v>43.76</v>
      </c>
      <c r="AK96" s="9">
        <v>0</v>
      </c>
    </row>
    <row r="97" spans="1:37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600000</v>
      </c>
      <c r="I97" s="8">
        <v>600000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9">
        <v>100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9"/>
      <c r="AF97" s="9"/>
      <c r="AG97" s="9"/>
      <c r="AH97" s="9"/>
      <c r="AI97" s="9"/>
      <c r="AJ97" s="9"/>
      <c r="AK97" s="9"/>
    </row>
    <row r="98" spans="1:37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1628842</v>
      </c>
      <c r="I98" s="8">
        <v>1628842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9">
        <v>100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9"/>
      <c r="AF98" s="9"/>
      <c r="AG98" s="9"/>
      <c r="AH98" s="9"/>
      <c r="AI98" s="9"/>
      <c r="AJ98" s="9"/>
      <c r="AK98" s="9"/>
    </row>
    <row r="99" spans="1:37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1784394.16</v>
      </c>
      <c r="I99" s="8">
        <v>600000</v>
      </c>
      <c r="J99" s="8">
        <v>0</v>
      </c>
      <c r="K99" s="8">
        <v>483894.16</v>
      </c>
      <c r="L99" s="8">
        <v>0</v>
      </c>
      <c r="M99" s="8">
        <v>0</v>
      </c>
      <c r="N99" s="8">
        <v>700500</v>
      </c>
      <c r="O99" s="8">
        <v>0</v>
      </c>
      <c r="P99" s="9">
        <v>33.62</v>
      </c>
      <c r="Q99" s="9">
        <v>0</v>
      </c>
      <c r="R99" s="9">
        <v>27.11</v>
      </c>
      <c r="S99" s="9">
        <v>0</v>
      </c>
      <c r="T99" s="9">
        <v>0</v>
      </c>
      <c r="U99" s="9">
        <v>39.25</v>
      </c>
      <c r="V99" s="9">
        <v>0</v>
      </c>
      <c r="W99" s="8">
        <v>1384394.16</v>
      </c>
      <c r="X99" s="8">
        <v>200000</v>
      </c>
      <c r="Y99" s="8">
        <v>0</v>
      </c>
      <c r="Z99" s="8">
        <v>483894.16</v>
      </c>
      <c r="AA99" s="8">
        <v>0</v>
      </c>
      <c r="AB99" s="8">
        <v>0</v>
      </c>
      <c r="AC99" s="8">
        <v>700500</v>
      </c>
      <c r="AD99" s="8">
        <v>0</v>
      </c>
      <c r="AE99" s="9">
        <v>14.44</v>
      </c>
      <c r="AF99" s="9">
        <v>0</v>
      </c>
      <c r="AG99" s="9">
        <v>34.95</v>
      </c>
      <c r="AH99" s="9">
        <v>0</v>
      </c>
      <c r="AI99" s="9">
        <v>0</v>
      </c>
      <c r="AJ99" s="9">
        <v>50.59</v>
      </c>
      <c r="AK99" s="9">
        <v>0</v>
      </c>
    </row>
    <row r="100" spans="1:37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1400000</v>
      </c>
      <c r="I100" s="8">
        <v>1400000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9">
        <v>100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8">
        <v>260963.49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260963.49</v>
      </c>
      <c r="AD100" s="8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100</v>
      </c>
      <c r="AK100" s="9">
        <v>0</v>
      </c>
    </row>
    <row r="101" spans="1:37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330598</v>
      </c>
      <c r="I101" s="8">
        <v>100000</v>
      </c>
      <c r="J101" s="8">
        <v>0</v>
      </c>
      <c r="K101" s="8">
        <v>0</v>
      </c>
      <c r="L101" s="8">
        <v>0</v>
      </c>
      <c r="M101" s="8">
        <v>0</v>
      </c>
      <c r="N101" s="8">
        <v>230598</v>
      </c>
      <c r="O101" s="8">
        <v>0</v>
      </c>
      <c r="P101" s="9">
        <v>30.24</v>
      </c>
      <c r="Q101" s="9">
        <v>0</v>
      </c>
      <c r="R101" s="9">
        <v>0</v>
      </c>
      <c r="S101" s="9">
        <v>0</v>
      </c>
      <c r="T101" s="9">
        <v>0</v>
      </c>
      <c r="U101" s="9">
        <v>69.75</v>
      </c>
      <c r="V101" s="9">
        <v>0</v>
      </c>
      <c r="W101" s="8">
        <v>230598.46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230598.46</v>
      </c>
      <c r="AD101" s="8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100</v>
      </c>
      <c r="AK101" s="9">
        <v>0</v>
      </c>
    </row>
    <row r="102" spans="1:37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1767089.34</v>
      </c>
      <c r="I102" s="8">
        <v>1400000</v>
      </c>
      <c r="J102" s="8">
        <v>0</v>
      </c>
      <c r="K102" s="8">
        <v>0</v>
      </c>
      <c r="L102" s="8">
        <v>0</v>
      </c>
      <c r="M102" s="8">
        <v>0</v>
      </c>
      <c r="N102" s="8">
        <v>367089.34</v>
      </c>
      <c r="O102" s="8">
        <v>0</v>
      </c>
      <c r="P102" s="9">
        <v>79.22</v>
      </c>
      <c r="Q102" s="9">
        <v>0</v>
      </c>
      <c r="R102" s="9">
        <v>0</v>
      </c>
      <c r="S102" s="9">
        <v>0</v>
      </c>
      <c r="T102" s="9">
        <v>0</v>
      </c>
      <c r="U102" s="9">
        <v>20.77</v>
      </c>
      <c r="V102" s="9">
        <v>0</v>
      </c>
      <c r="W102" s="8">
        <v>1785683.86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1785683.86</v>
      </c>
      <c r="AD102" s="8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100</v>
      </c>
      <c r="AK102" s="9">
        <v>0</v>
      </c>
    </row>
    <row r="103" spans="1:37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554088.46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554088.46</v>
      </c>
      <c r="O103" s="8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100</v>
      </c>
      <c r="V103" s="9">
        <v>0</v>
      </c>
      <c r="W103" s="8">
        <v>554088.46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554088.46</v>
      </c>
      <c r="AD103" s="8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100</v>
      </c>
      <c r="AK103" s="9">
        <v>0</v>
      </c>
    </row>
    <row r="104" spans="1:37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880000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880000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100</v>
      </c>
      <c r="V104" s="9">
        <v>0</v>
      </c>
      <c r="W104" s="8">
        <v>880000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880000</v>
      </c>
      <c r="AD104" s="8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100</v>
      </c>
      <c r="AK104" s="9">
        <v>0</v>
      </c>
    </row>
    <row r="105" spans="1:37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1017334.69</v>
      </c>
      <c r="I105" s="8">
        <v>0</v>
      </c>
      <c r="J105" s="8">
        <v>0</v>
      </c>
      <c r="K105" s="8">
        <v>1017334.69</v>
      </c>
      <c r="L105" s="8">
        <v>0</v>
      </c>
      <c r="M105" s="8">
        <v>0</v>
      </c>
      <c r="N105" s="8">
        <v>0</v>
      </c>
      <c r="O105" s="8">
        <v>0</v>
      </c>
      <c r="P105" s="9">
        <v>0</v>
      </c>
      <c r="Q105" s="9">
        <v>0</v>
      </c>
      <c r="R105" s="9">
        <v>100</v>
      </c>
      <c r="S105" s="9">
        <v>0</v>
      </c>
      <c r="T105" s="9">
        <v>0</v>
      </c>
      <c r="U105" s="9">
        <v>0</v>
      </c>
      <c r="V105" s="9">
        <v>0</v>
      </c>
      <c r="W105" s="8">
        <v>1673119.88</v>
      </c>
      <c r="X105" s="8">
        <v>0</v>
      </c>
      <c r="Y105" s="8">
        <v>0</v>
      </c>
      <c r="Z105" s="8">
        <v>1673119.88</v>
      </c>
      <c r="AA105" s="8">
        <v>0</v>
      </c>
      <c r="AB105" s="8">
        <v>0</v>
      </c>
      <c r="AC105" s="8">
        <v>0</v>
      </c>
      <c r="AD105" s="8">
        <v>0</v>
      </c>
      <c r="AE105" s="9">
        <v>0</v>
      </c>
      <c r="AF105" s="9">
        <v>0</v>
      </c>
      <c r="AG105" s="9">
        <v>100</v>
      </c>
      <c r="AH105" s="9">
        <v>0</v>
      </c>
      <c r="AI105" s="9">
        <v>0</v>
      </c>
      <c r="AJ105" s="9">
        <v>0</v>
      </c>
      <c r="AK105" s="9">
        <v>0</v>
      </c>
    </row>
    <row r="106" spans="1:37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2221810.76</v>
      </c>
      <c r="I106" s="8">
        <v>2221810.76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9">
        <v>100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8">
        <v>913716.56</v>
      </c>
      <c r="X106" s="8">
        <v>800000</v>
      </c>
      <c r="Y106" s="8">
        <v>0</v>
      </c>
      <c r="Z106" s="8">
        <v>0</v>
      </c>
      <c r="AA106" s="8">
        <v>0</v>
      </c>
      <c r="AB106" s="8">
        <v>0</v>
      </c>
      <c r="AC106" s="8">
        <v>113716.56</v>
      </c>
      <c r="AD106" s="8">
        <v>0</v>
      </c>
      <c r="AE106" s="9">
        <v>87.55</v>
      </c>
      <c r="AF106" s="9">
        <v>0</v>
      </c>
      <c r="AG106" s="9">
        <v>0</v>
      </c>
      <c r="AH106" s="9">
        <v>0</v>
      </c>
      <c r="AI106" s="9">
        <v>0</v>
      </c>
      <c r="AJ106" s="9">
        <v>12.44</v>
      </c>
      <c r="AK106" s="9">
        <v>0</v>
      </c>
    </row>
    <row r="107" spans="1:37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3213775</v>
      </c>
      <c r="I107" s="8">
        <v>3113775</v>
      </c>
      <c r="J107" s="8">
        <v>100000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9">
        <v>96.88</v>
      </c>
      <c r="Q107" s="9">
        <v>3.11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8">
        <v>162548.7</v>
      </c>
      <c r="X107" s="8">
        <v>162548.7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8">
        <v>0</v>
      </c>
      <c r="AE107" s="9">
        <v>100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</row>
    <row r="108" spans="1:37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3597827</v>
      </c>
      <c r="I108" s="8">
        <v>3313000</v>
      </c>
      <c r="J108" s="8">
        <v>0</v>
      </c>
      <c r="K108" s="8">
        <v>0</v>
      </c>
      <c r="L108" s="8">
        <v>0</v>
      </c>
      <c r="M108" s="8">
        <v>0</v>
      </c>
      <c r="N108" s="8">
        <v>284827</v>
      </c>
      <c r="O108" s="8">
        <v>0</v>
      </c>
      <c r="P108" s="9">
        <v>92.08</v>
      </c>
      <c r="Q108" s="9">
        <v>0</v>
      </c>
      <c r="R108" s="9">
        <v>0</v>
      </c>
      <c r="S108" s="9">
        <v>0</v>
      </c>
      <c r="T108" s="9">
        <v>0</v>
      </c>
      <c r="U108" s="9">
        <v>7.91</v>
      </c>
      <c r="V108" s="9">
        <v>0</v>
      </c>
      <c r="W108" s="8">
        <v>3427659.11</v>
      </c>
      <c r="X108" s="8">
        <v>2071114.44</v>
      </c>
      <c r="Y108" s="8">
        <v>0</v>
      </c>
      <c r="Z108" s="8">
        <v>0</v>
      </c>
      <c r="AA108" s="8">
        <v>0</v>
      </c>
      <c r="AB108" s="8">
        <v>0</v>
      </c>
      <c r="AC108" s="8">
        <v>1356544.67</v>
      </c>
      <c r="AD108" s="8">
        <v>0</v>
      </c>
      <c r="AE108" s="9">
        <v>60.42</v>
      </c>
      <c r="AF108" s="9">
        <v>0</v>
      </c>
      <c r="AG108" s="9">
        <v>0</v>
      </c>
      <c r="AH108" s="9">
        <v>0</v>
      </c>
      <c r="AI108" s="9">
        <v>0</v>
      </c>
      <c r="AJ108" s="9">
        <v>39.57</v>
      </c>
      <c r="AK108" s="9">
        <v>0</v>
      </c>
    </row>
    <row r="109" spans="1:37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2262008.79</v>
      </c>
      <c r="I109" s="8">
        <v>949268.54</v>
      </c>
      <c r="J109" s="8">
        <v>0</v>
      </c>
      <c r="K109" s="8">
        <v>0</v>
      </c>
      <c r="L109" s="8">
        <v>0</v>
      </c>
      <c r="M109" s="8">
        <v>0</v>
      </c>
      <c r="N109" s="8">
        <v>1312740.25</v>
      </c>
      <c r="O109" s="8">
        <v>0</v>
      </c>
      <c r="P109" s="9">
        <v>41.96</v>
      </c>
      <c r="Q109" s="9">
        <v>0</v>
      </c>
      <c r="R109" s="9">
        <v>0</v>
      </c>
      <c r="S109" s="9">
        <v>0</v>
      </c>
      <c r="T109" s="9">
        <v>0</v>
      </c>
      <c r="U109" s="9">
        <v>58.03</v>
      </c>
      <c r="V109" s="9">
        <v>0</v>
      </c>
      <c r="W109" s="8">
        <v>1459791.3</v>
      </c>
      <c r="X109" s="8">
        <v>147051.05</v>
      </c>
      <c r="Y109" s="8">
        <v>0</v>
      </c>
      <c r="Z109" s="8">
        <v>0</v>
      </c>
      <c r="AA109" s="8">
        <v>0</v>
      </c>
      <c r="AB109" s="8">
        <v>0</v>
      </c>
      <c r="AC109" s="8">
        <v>1312740.25</v>
      </c>
      <c r="AD109" s="8">
        <v>0</v>
      </c>
      <c r="AE109" s="9">
        <v>10.07</v>
      </c>
      <c r="AF109" s="9">
        <v>0</v>
      </c>
      <c r="AG109" s="9">
        <v>0</v>
      </c>
      <c r="AH109" s="9">
        <v>0</v>
      </c>
      <c r="AI109" s="9">
        <v>0</v>
      </c>
      <c r="AJ109" s="9">
        <v>89.92</v>
      </c>
      <c r="AK109" s="9">
        <v>0</v>
      </c>
    </row>
    <row r="110" spans="1:37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1149851.05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1149851.05</v>
      </c>
      <c r="O110" s="8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100</v>
      </c>
      <c r="V110" s="9">
        <v>0</v>
      </c>
      <c r="W110" s="8">
        <v>1149851.05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1149851.05</v>
      </c>
      <c r="AD110" s="8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100</v>
      </c>
      <c r="AK110" s="9">
        <v>0</v>
      </c>
    </row>
    <row r="111" spans="1:37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4065125.4</v>
      </c>
      <c r="I111" s="8">
        <v>3445000</v>
      </c>
      <c r="J111" s="8">
        <v>0</v>
      </c>
      <c r="K111" s="8">
        <v>0</v>
      </c>
      <c r="L111" s="8">
        <v>0</v>
      </c>
      <c r="M111" s="8">
        <v>0</v>
      </c>
      <c r="N111" s="8">
        <v>620125.4</v>
      </c>
      <c r="O111" s="8">
        <v>0</v>
      </c>
      <c r="P111" s="9">
        <v>84.74</v>
      </c>
      <c r="Q111" s="9">
        <v>0</v>
      </c>
      <c r="R111" s="9">
        <v>0</v>
      </c>
      <c r="S111" s="9">
        <v>0</v>
      </c>
      <c r="T111" s="9">
        <v>0</v>
      </c>
      <c r="U111" s="9">
        <v>15.25</v>
      </c>
      <c r="V111" s="9">
        <v>0</v>
      </c>
      <c r="W111" s="8">
        <v>3763124.13</v>
      </c>
      <c r="X111" s="8">
        <v>3142819.95</v>
      </c>
      <c r="Y111" s="8">
        <v>0</v>
      </c>
      <c r="Z111" s="8">
        <v>0</v>
      </c>
      <c r="AA111" s="8">
        <v>0</v>
      </c>
      <c r="AB111" s="8">
        <v>0</v>
      </c>
      <c r="AC111" s="8">
        <v>620304.18</v>
      </c>
      <c r="AD111" s="8">
        <v>0</v>
      </c>
      <c r="AE111" s="9">
        <v>83.51</v>
      </c>
      <c r="AF111" s="9">
        <v>0</v>
      </c>
      <c r="AG111" s="9">
        <v>0</v>
      </c>
      <c r="AH111" s="9">
        <v>0</v>
      </c>
      <c r="AI111" s="9">
        <v>0</v>
      </c>
      <c r="AJ111" s="9">
        <v>16.48</v>
      </c>
      <c r="AK111" s="9">
        <v>0</v>
      </c>
    </row>
    <row r="112" spans="1:37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295743.44</v>
      </c>
      <c r="I112" s="8">
        <v>295743.44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9">
        <v>100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8">
        <v>2797907.03</v>
      </c>
      <c r="X112" s="8">
        <v>2797907.03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9">
        <v>100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</row>
    <row r="113" spans="1:37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650000</v>
      </c>
      <c r="O113" s="8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100</v>
      </c>
      <c r="V113" s="9">
        <v>0</v>
      </c>
      <c r="W113" s="8">
        <v>2034348.75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2034348.75</v>
      </c>
      <c r="AD113" s="8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100</v>
      </c>
      <c r="AK113" s="9">
        <v>0</v>
      </c>
    </row>
    <row r="114" spans="1:37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540000</v>
      </c>
      <c r="I114" s="8">
        <v>540000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9">
        <v>100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8">
        <v>28396.99</v>
      </c>
      <c r="X114" s="8">
        <v>28396.99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9">
        <v>100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</row>
    <row r="115" spans="1:37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852000</v>
      </c>
      <c r="I115" s="8">
        <v>300000</v>
      </c>
      <c r="J115" s="8">
        <v>0</v>
      </c>
      <c r="K115" s="8">
        <v>0</v>
      </c>
      <c r="L115" s="8">
        <v>0</v>
      </c>
      <c r="M115" s="8">
        <v>0</v>
      </c>
      <c r="N115" s="8">
        <v>552000</v>
      </c>
      <c r="O115" s="8">
        <v>0</v>
      </c>
      <c r="P115" s="9">
        <v>35.21</v>
      </c>
      <c r="Q115" s="9">
        <v>0</v>
      </c>
      <c r="R115" s="9">
        <v>0</v>
      </c>
      <c r="S115" s="9">
        <v>0</v>
      </c>
      <c r="T115" s="9">
        <v>0</v>
      </c>
      <c r="U115" s="9">
        <v>64.78</v>
      </c>
      <c r="V115" s="9">
        <v>0</v>
      </c>
      <c r="W115" s="8">
        <v>806801.61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806801.61</v>
      </c>
      <c r="AD115" s="8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100</v>
      </c>
      <c r="AK115" s="9">
        <v>0</v>
      </c>
    </row>
    <row r="116" spans="1:37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3376990</v>
      </c>
      <c r="I116" s="8">
        <v>2485442</v>
      </c>
      <c r="J116" s="8">
        <v>0</v>
      </c>
      <c r="K116" s="8">
        <v>0</v>
      </c>
      <c r="L116" s="8">
        <v>0</v>
      </c>
      <c r="M116" s="8">
        <v>0</v>
      </c>
      <c r="N116" s="8">
        <v>891548</v>
      </c>
      <c r="O116" s="8">
        <v>0</v>
      </c>
      <c r="P116" s="9">
        <v>73.59</v>
      </c>
      <c r="Q116" s="9">
        <v>0</v>
      </c>
      <c r="R116" s="9">
        <v>0</v>
      </c>
      <c r="S116" s="9">
        <v>0</v>
      </c>
      <c r="T116" s="9">
        <v>0</v>
      </c>
      <c r="U116" s="9">
        <v>26.4</v>
      </c>
      <c r="V116" s="9">
        <v>0</v>
      </c>
      <c r="W116" s="8">
        <v>891548.22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891548.22</v>
      </c>
      <c r="AD116" s="8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100</v>
      </c>
      <c r="AK116" s="9">
        <v>0</v>
      </c>
    </row>
    <row r="117" spans="1:37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9"/>
      <c r="Q117" s="9"/>
      <c r="R117" s="9"/>
      <c r="S117" s="9"/>
      <c r="T117" s="9"/>
      <c r="U117" s="9"/>
      <c r="V117" s="9"/>
      <c r="W117" s="8">
        <v>55198.5</v>
      </c>
      <c r="X117" s="8">
        <v>55198.5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9">
        <v>100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</row>
    <row r="118" spans="1:37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1645581.34</v>
      </c>
      <c r="I118" s="8">
        <v>900000</v>
      </c>
      <c r="J118" s="8">
        <v>0</v>
      </c>
      <c r="K118" s="8">
        <v>0</v>
      </c>
      <c r="L118" s="8">
        <v>0</v>
      </c>
      <c r="M118" s="8">
        <v>0</v>
      </c>
      <c r="N118" s="8">
        <v>745581.34</v>
      </c>
      <c r="O118" s="8">
        <v>0</v>
      </c>
      <c r="P118" s="9">
        <v>54.69</v>
      </c>
      <c r="Q118" s="9">
        <v>0</v>
      </c>
      <c r="R118" s="9">
        <v>0</v>
      </c>
      <c r="S118" s="9">
        <v>0</v>
      </c>
      <c r="T118" s="9">
        <v>0</v>
      </c>
      <c r="U118" s="9">
        <v>45.3</v>
      </c>
      <c r="V118" s="9">
        <v>0</v>
      </c>
      <c r="W118" s="8">
        <v>745581.34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745581.34</v>
      </c>
      <c r="AD118" s="8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100</v>
      </c>
      <c r="AK118" s="9">
        <v>0</v>
      </c>
    </row>
    <row r="119" spans="1:37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2812611</v>
      </c>
      <c r="I119" s="8">
        <v>2368174</v>
      </c>
      <c r="J119" s="8">
        <v>0</v>
      </c>
      <c r="K119" s="8">
        <v>0</v>
      </c>
      <c r="L119" s="8">
        <v>0</v>
      </c>
      <c r="M119" s="8">
        <v>0</v>
      </c>
      <c r="N119" s="8">
        <v>444437</v>
      </c>
      <c r="O119" s="8">
        <v>0</v>
      </c>
      <c r="P119" s="9">
        <v>84.19</v>
      </c>
      <c r="Q119" s="9">
        <v>0</v>
      </c>
      <c r="R119" s="9">
        <v>0</v>
      </c>
      <c r="S119" s="9">
        <v>0</v>
      </c>
      <c r="T119" s="9">
        <v>0</v>
      </c>
      <c r="U119" s="9">
        <v>15.8</v>
      </c>
      <c r="V119" s="9">
        <v>0</v>
      </c>
      <c r="W119" s="8">
        <v>1846170.81</v>
      </c>
      <c r="X119" s="8">
        <v>1401733</v>
      </c>
      <c r="Y119" s="8">
        <v>0</v>
      </c>
      <c r="Z119" s="8">
        <v>0</v>
      </c>
      <c r="AA119" s="8">
        <v>0</v>
      </c>
      <c r="AB119" s="8">
        <v>0</v>
      </c>
      <c r="AC119" s="8">
        <v>444437.81</v>
      </c>
      <c r="AD119" s="8">
        <v>0</v>
      </c>
      <c r="AE119" s="9">
        <v>75.92</v>
      </c>
      <c r="AF119" s="9">
        <v>0</v>
      </c>
      <c r="AG119" s="9">
        <v>0</v>
      </c>
      <c r="AH119" s="9">
        <v>0</v>
      </c>
      <c r="AI119" s="9">
        <v>0</v>
      </c>
      <c r="AJ119" s="9">
        <v>24.07</v>
      </c>
      <c r="AK119" s="9">
        <v>0</v>
      </c>
    </row>
    <row r="120" spans="1:37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3177344.61</v>
      </c>
      <c r="I120" s="8">
        <v>2212344.61</v>
      </c>
      <c r="J120" s="8">
        <v>0</v>
      </c>
      <c r="K120" s="8">
        <v>0</v>
      </c>
      <c r="L120" s="8">
        <v>0</v>
      </c>
      <c r="M120" s="8">
        <v>0</v>
      </c>
      <c r="N120" s="8">
        <v>965000</v>
      </c>
      <c r="O120" s="8">
        <v>0</v>
      </c>
      <c r="P120" s="9">
        <v>69.62</v>
      </c>
      <c r="Q120" s="9">
        <v>0</v>
      </c>
      <c r="R120" s="9">
        <v>0</v>
      </c>
      <c r="S120" s="9">
        <v>0</v>
      </c>
      <c r="T120" s="9">
        <v>0</v>
      </c>
      <c r="U120" s="9">
        <v>30.37</v>
      </c>
      <c r="V120" s="9">
        <v>0</v>
      </c>
      <c r="W120" s="8">
        <v>1208168.74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1208168.74</v>
      </c>
      <c r="AD120" s="8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100</v>
      </c>
      <c r="AK120" s="9">
        <v>0</v>
      </c>
    </row>
    <row r="121" spans="1:37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11793260</v>
      </c>
      <c r="I121" s="8">
        <v>292179</v>
      </c>
      <c r="J121" s="8">
        <v>0</v>
      </c>
      <c r="K121" s="8">
        <v>11501081</v>
      </c>
      <c r="L121" s="8">
        <v>0</v>
      </c>
      <c r="M121" s="8">
        <v>0</v>
      </c>
      <c r="N121" s="8">
        <v>0</v>
      </c>
      <c r="O121" s="8">
        <v>0</v>
      </c>
      <c r="P121" s="9">
        <v>2.47</v>
      </c>
      <c r="Q121" s="9">
        <v>0</v>
      </c>
      <c r="R121" s="9">
        <v>97.52</v>
      </c>
      <c r="S121" s="9">
        <v>0</v>
      </c>
      <c r="T121" s="9">
        <v>0</v>
      </c>
      <c r="U121" s="9">
        <v>0</v>
      </c>
      <c r="V121" s="9">
        <v>0</v>
      </c>
      <c r="W121" s="8">
        <v>11501081.09</v>
      </c>
      <c r="X121" s="8">
        <v>0</v>
      </c>
      <c r="Y121" s="8">
        <v>0</v>
      </c>
      <c r="Z121" s="8">
        <v>11501081.09</v>
      </c>
      <c r="AA121" s="8">
        <v>0</v>
      </c>
      <c r="AB121" s="8">
        <v>0</v>
      </c>
      <c r="AC121" s="8">
        <v>0</v>
      </c>
      <c r="AD121" s="8">
        <v>0</v>
      </c>
      <c r="AE121" s="9">
        <v>0</v>
      </c>
      <c r="AF121" s="9">
        <v>0</v>
      </c>
      <c r="AG121" s="9">
        <v>100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600000</v>
      </c>
      <c r="I122" s="8">
        <v>600000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9">
        <v>100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8">
        <v>35645.26</v>
      </c>
      <c r="X122" s="8">
        <v>35645.26</v>
      </c>
      <c r="Y122" s="8">
        <v>0</v>
      </c>
      <c r="Z122" s="8">
        <v>0</v>
      </c>
      <c r="AA122" s="8">
        <v>0</v>
      </c>
      <c r="AB122" s="8">
        <v>0</v>
      </c>
      <c r="AC122" s="8">
        <v>0</v>
      </c>
      <c r="AD122" s="8">
        <v>0</v>
      </c>
      <c r="AE122" s="9">
        <v>100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</row>
    <row r="123" spans="1:37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2400452.07</v>
      </c>
      <c r="I123" s="8">
        <v>2099113.07</v>
      </c>
      <c r="J123" s="8">
        <v>0</v>
      </c>
      <c r="K123" s="8">
        <v>301339</v>
      </c>
      <c r="L123" s="8">
        <v>0</v>
      </c>
      <c r="M123" s="8">
        <v>0</v>
      </c>
      <c r="N123" s="8">
        <v>0</v>
      </c>
      <c r="O123" s="8">
        <v>0</v>
      </c>
      <c r="P123" s="9">
        <v>87.44</v>
      </c>
      <c r="Q123" s="9">
        <v>0</v>
      </c>
      <c r="R123" s="9">
        <v>12.55</v>
      </c>
      <c r="S123" s="9">
        <v>0</v>
      </c>
      <c r="T123" s="9">
        <v>0</v>
      </c>
      <c r="U123" s="9">
        <v>0</v>
      </c>
      <c r="V123" s="9">
        <v>0</v>
      </c>
      <c r="W123" s="8">
        <v>2174425.27</v>
      </c>
      <c r="X123" s="8">
        <v>240600</v>
      </c>
      <c r="Y123" s="8">
        <v>0</v>
      </c>
      <c r="Z123" s="8">
        <v>1933825.27</v>
      </c>
      <c r="AA123" s="8">
        <v>0</v>
      </c>
      <c r="AB123" s="8">
        <v>0</v>
      </c>
      <c r="AC123" s="8">
        <v>0</v>
      </c>
      <c r="AD123" s="8">
        <v>0</v>
      </c>
      <c r="AE123" s="9">
        <v>11.06</v>
      </c>
      <c r="AF123" s="9">
        <v>0</v>
      </c>
      <c r="AG123" s="9">
        <v>88.93</v>
      </c>
      <c r="AH123" s="9">
        <v>0</v>
      </c>
      <c r="AI123" s="9">
        <v>0</v>
      </c>
      <c r="AJ123" s="9">
        <v>0</v>
      </c>
      <c r="AK123" s="9">
        <v>0</v>
      </c>
    </row>
    <row r="124" spans="1:37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461212.54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461212.54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100</v>
      </c>
      <c r="V124" s="9">
        <v>0</v>
      </c>
      <c r="W124" s="8">
        <v>461580.34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461580.34</v>
      </c>
      <c r="AD124" s="8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100</v>
      </c>
      <c r="AK124" s="9">
        <v>0</v>
      </c>
    </row>
    <row r="125" spans="1:37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1892826</v>
      </c>
      <c r="I125" s="8">
        <v>1892826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9">
        <v>100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8">
        <v>0</v>
      </c>
      <c r="AE125" s="9"/>
      <c r="AF125" s="9"/>
      <c r="AG125" s="9"/>
      <c r="AH125" s="9"/>
      <c r="AI125" s="9"/>
      <c r="AJ125" s="9"/>
      <c r="AK125" s="9"/>
    </row>
    <row r="126" spans="1:37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1777247.23</v>
      </c>
      <c r="I126" s="8">
        <v>1090700</v>
      </c>
      <c r="J126" s="8">
        <v>0</v>
      </c>
      <c r="K126" s="8">
        <v>0</v>
      </c>
      <c r="L126" s="8">
        <v>0</v>
      </c>
      <c r="M126" s="8">
        <v>0</v>
      </c>
      <c r="N126" s="8">
        <v>686547.23</v>
      </c>
      <c r="O126" s="8">
        <v>0</v>
      </c>
      <c r="P126" s="9">
        <v>61.37</v>
      </c>
      <c r="Q126" s="9">
        <v>0</v>
      </c>
      <c r="R126" s="9">
        <v>0</v>
      </c>
      <c r="S126" s="9">
        <v>0</v>
      </c>
      <c r="T126" s="9">
        <v>0</v>
      </c>
      <c r="U126" s="9">
        <v>38.62</v>
      </c>
      <c r="V126" s="9">
        <v>0</v>
      </c>
      <c r="W126" s="8">
        <v>863937.23</v>
      </c>
      <c r="X126" s="8">
        <v>177390</v>
      </c>
      <c r="Y126" s="8">
        <v>0</v>
      </c>
      <c r="Z126" s="8">
        <v>0</v>
      </c>
      <c r="AA126" s="8">
        <v>0</v>
      </c>
      <c r="AB126" s="8">
        <v>0</v>
      </c>
      <c r="AC126" s="8">
        <v>686547.23</v>
      </c>
      <c r="AD126" s="8">
        <v>0</v>
      </c>
      <c r="AE126" s="9">
        <v>20.53</v>
      </c>
      <c r="AF126" s="9">
        <v>0</v>
      </c>
      <c r="AG126" s="9">
        <v>0</v>
      </c>
      <c r="AH126" s="9">
        <v>0</v>
      </c>
      <c r="AI126" s="9">
        <v>0</v>
      </c>
      <c r="AJ126" s="9">
        <v>79.46</v>
      </c>
      <c r="AK126" s="9">
        <v>0</v>
      </c>
    </row>
    <row r="127" spans="1:37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181300</v>
      </c>
      <c r="I127" s="8">
        <v>181300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9">
        <v>100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9"/>
      <c r="AF127" s="9"/>
      <c r="AG127" s="9"/>
      <c r="AH127" s="9"/>
      <c r="AI127" s="9"/>
      <c r="AJ127" s="9"/>
      <c r="AK127" s="9"/>
    </row>
    <row r="128" spans="1:37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800000</v>
      </c>
      <c r="I128" s="8">
        <v>800000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9">
        <v>100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8">
        <v>1698952.39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1698952.39</v>
      </c>
      <c r="AD128" s="8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100</v>
      </c>
      <c r="AK128" s="9">
        <v>0</v>
      </c>
    </row>
    <row r="129" spans="1:37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1832393</v>
      </c>
      <c r="I129" s="8">
        <v>1417393</v>
      </c>
      <c r="J129" s="8">
        <v>0</v>
      </c>
      <c r="K129" s="8">
        <v>0</v>
      </c>
      <c r="L129" s="8">
        <v>0</v>
      </c>
      <c r="M129" s="8">
        <v>0</v>
      </c>
      <c r="N129" s="8">
        <v>415000</v>
      </c>
      <c r="O129" s="8">
        <v>0</v>
      </c>
      <c r="P129" s="9">
        <v>77.35</v>
      </c>
      <c r="Q129" s="9">
        <v>0</v>
      </c>
      <c r="R129" s="9">
        <v>0</v>
      </c>
      <c r="S129" s="9">
        <v>0</v>
      </c>
      <c r="T129" s="9">
        <v>0</v>
      </c>
      <c r="U129" s="9">
        <v>22.64</v>
      </c>
      <c r="V129" s="9">
        <v>0</v>
      </c>
      <c r="W129" s="8">
        <v>415436.32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415436.32</v>
      </c>
      <c r="AD129" s="8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100</v>
      </c>
      <c r="AK129" s="9">
        <v>0</v>
      </c>
    </row>
    <row r="130" spans="1:37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232404.35</v>
      </c>
      <c r="I130" s="8">
        <v>70000</v>
      </c>
      <c r="J130" s="8">
        <v>0</v>
      </c>
      <c r="K130" s="8">
        <v>0</v>
      </c>
      <c r="L130" s="8">
        <v>0</v>
      </c>
      <c r="M130" s="8">
        <v>0</v>
      </c>
      <c r="N130" s="8">
        <v>162404.35</v>
      </c>
      <c r="O130" s="8">
        <v>0</v>
      </c>
      <c r="P130" s="9">
        <v>30.11</v>
      </c>
      <c r="Q130" s="9">
        <v>0</v>
      </c>
      <c r="R130" s="9">
        <v>0</v>
      </c>
      <c r="S130" s="9">
        <v>0</v>
      </c>
      <c r="T130" s="9">
        <v>0</v>
      </c>
      <c r="U130" s="9">
        <v>69.88</v>
      </c>
      <c r="V130" s="9">
        <v>0</v>
      </c>
      <c r="W130" s="8">
        <v>162404.35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162404.35</v>
      </c>
      <c r="AD130" s="8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100</v>
      </c>
      <c r="AK130" s="9">
        <v>0</v>
      </c>
    </row>
    <row r="131" spans="1:37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853381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853381</v>
      </c>
      <c r="O131" s="8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100</v>
      </c>
      <c r="V131" s="9">
        <v>0</v>
      </c>
      <c r="W131" s="8">
        <v>853381.84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853381.84</v>
      </c>
      <c r="AD131" s="8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100</v>
      </c>
      <c r="AK131" s="9">
        <v>0</v>
      </c>
    </row>
    <row r="132" spans="1:37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1574991.63</v>
      </c>
      <c r="I132" s="8">
        <v>1484675</v>
      </c>
      <c r="J132" s="8">
        <v>0</v>
      </c>
      <c r="K132" s="8">
        <v>0</v>
      </c>
      <c r="L132" s="8">
        <v>0</v>
      </c>
      <c r="M132" s="8">
        <v>0</v>
      </c>
      <c r="N132" s="8">
        <v>90316.63</v>
      </c>
      <c r="O132" s="8">
        <v>0</v>
      </c>
      <c r="P132" s="9">
        <v>94.26</v>
      </c>
      <c r="Q132" s="9">
        <v>0</v>
      </c>
      <c r="R132" s="9">
        <v>0</v>
      </c>
      <c r="S132" s="9">
        <v>0</v>
      </c>
      <c r="T132" s="9">
        <v>0</v>
      </c>
      <c r="U132" s="9">
        <v>5.73</v>
      </c>
      <c r="V132" s="9">
        <v>0</v>
      </c>
      <c r="W132" s="8">
        <v>90316.63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90316.63</v>
      </c>
      <c r="AD132" s="8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100</v>
      </c>
      <c r="AK132" s="9">
        <v>0</v>
      </c>
    </row>
    <row r="133" spans="1:37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1313021</v>
      </c>
      <c r="I133" s="8">
        <v>1004419</v>
      </c>
      <c r="J133" s="8">
        <v>0</v>
      </c>
      <c r="K133" s="8">
        <v>0</v>
      </c>
      <c r="L133" s="8">
        <v>0</v>
      </c>
      <c r="M133" s="8">
        <v>0</v>
      </c>
      <c r="N133" s="8">
        <v>308602</v>
      </c>
      <c r="O133" s="8">
        <v>0</v>
      </c>
      <c r="P133" s="9">
        <v>76.49</v>
      </c>
      <c r="Q133" s="9">
        <v>0</v>
      </c>
      <c r="R133" s="9">
        <v>0</v>
      </c>
      <c r="S133" s="9">
        <v>0</v>
      </c>
      <c r="T133" s="9">
        <v>0</v>
      </c>
      <c r="U133" s="9">
        <v>23.5</v>
      </c>
      <c r="V133" s="9">
        <v>0</v>
      </c>
      <c r="W133" s="8">
        <v>1179704.8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1179704.8</v>
      </c>
      <c r="AD133" s="8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100</v>
      </c>
      <c r="AK133" s="9">
        <v>0</v>
      </c>
    </row>
    <row r="134" spans="1:37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3163529</v>
      </c>
      <c r="I134" s="8">
        <v>3102029</v>
      </c>
      <c r="J134" s="8">
        <v>0</v>
      </c>
      <c r="K134" s="8">
        <v>0</v>
      </c>
      <c r="L134" s="8">
        <v>0</v>
      </c>
      <c r="M134" s="8">
        <v>0</v>
      </c>
      <c r="N134" s="8">
        <v>61500</v>
      </c>
      <c r="O134" s="8">
        <v>0</v>
      </c>
      <c r="P134" s="9">
        <v>98.05</v>
      </c>
      <c r="Q134" s="9">
        <v>0</v>
      </c>
      <c r="R134" s="9">
        <v>0</v>
      </c>
      <c r="S134" s="9">
        <v>0</v>
      </c>
      <c r="T134" s="9">
        <v>0</v>
      </c>
      <c r="U134" s="9">
        <v>1.94</v>
      </c>
      <c r="V134" s="9">
        <v>0</v>
      </c>
      <c r="W134" s="8">
        <v>61500.53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61500.53</v>
      </c>
      <c r="AD134" s="8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100</v>
      </c>
      <c r="AK134" s="9">
        <v>0</v>
      </c>
    </row>
    <row r="135" spans="1:37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3250224.01</v>
      </c>
      <c r="I135" s="8">
        <v>0</v>
      </c>
      <c r="J135" s="8">
        <v>0</v>
      </c>
      <c r="K135" s="8">
        <v>3250224.01</v>
      </c>
      <c r="L135" s="8">
        <v>0</v>
      </c>
      <c r="M135" s="8">
        <v>0</v>
      </c>
      <c r="N135" s="8">
        <v>0</v>
      </c>
      <c r="O135" s="8">
        <v>0</v>
      </c>
      <c r="P135" s="9">
        <v>0</v>
      </c>
      <c r="Q135" s="9">
        <v>0</v>
      </c>
      <c r="R135" s="9">
        <v>100</v>
      </c>
      <c r="S135" s="9">
        <v>0</v>
      </c>
      <c r="T135" s="9">
        <v>0</v>
      </c>
      <c r="U135" s="9">
        <v>0</v>
      </c>
      <c r="V135" s="9">
        <v>0</v>
      </c>
      <c r="W135" s="8">
        <v>3250224.01</v>
      </c>
      <c r="X135" s="8">
        <v>0</v>
      </c>
      <c r="Y135" s="8">
        <v>0</v>
      </c>
      <c r="Z135" s="8">
        <v>3250224.01</v>
      </c>
      <c r="AA135" s="8">
        <v>0</v>
      </c>
      <c r="AB135" s="8">
        <v>0</v>
      </c>
      <c r="AC135" s="8">
        <v>0</v>
      </c>
      <c r="AD135" s="8">
        <v>0</v>
      </c>
      <c r="AE135" s="9">
        <v>0</v>
      </c>
      <c r="AF135" s="9">
        <v>0</v>
      </c>
      <c r="AG135" s="9">
        <v>100</v>
      </c>
      <c r="AH135" s="9">
        <v>0</v>
      </c>
      <c r="AI135" s="9">
        <v>0</v>
      </c>
      <c r="AJ135" s="9">
        <v>0</v>
      </c>
      <c r="AK135" s="9">
        <v>0</v>
      </c>
    </row>
    <row r="136" spans="1:37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821512.37</v>
      </c>
      <c r="I136" s="8">
        <v>0</v>
      </c>
      <c r="J136" s="8">
        <v>0</v>
      </c>
      <c r="K136" s="8">
        <v>821512.37</v>
      </c>
      <c r="L136" s="8">
        <v>0</v>
      </c>
      <c r="M136" s="8">
        <v>0</v>
      </c>
      <c r="N136" s="8">
        <v>0</v>
      </c>
      <c r="O136" s="8">
        <v>0</v>
      </c>
      <c r="P136" s="9">
        <v>0</v>
      </c>
      <c r="Q136" s="9">
        <v>0</v>
      </c>
      <c r="R136" s="9">
        <v>100</v>
      </c>
      <c r="S136" s="9">
        <v>0</v>
      </c>
      <c r="T136" s="9">
        <v>0</v>
      </c>
      <c r="U136" s="9">
        <v>0</v>
      </c>
      <c r="V136" s="9">
        <v>0</v>
      </c>
      <c r="W136" s="8">
        <v>821512.37</v>
      </c>
      <c r="X136" s="8">
        <v>0</v>
      </c>
      <c r="Y136" s="8">
        <v>0</v>
      </c>
      <c r="Z136" s="8">
        <v>821512.37</v>
      </c>
      <c r="AA136" s="8">
        <v>0</v>
      </c>
      <c r="AB136" s="8">
        <v>0</v>
      </c>
      <c r="AC136" s="8">
        <v>0</v>
      </c>
      <c r="AD136" s="8">
        <v>0</v>
      </c>
      <c r="AE136" s="9">
        <v>0</v>
      </c>
      <c r="AF136" s="9">
        <v>0</v>
      </c>
      <c r="AG136" s="9">
        <v>100</v>
      </c>
      <c r="AH136" s="9">
        <v>0</v>
      </c>
      <c r="AI136" s="9">
        <v>0</v>
      </c>
      <c r="AJ136" s="9">
        <v>0</v>
      </c>
      <c r="AK136" s="9">
        <v>0</v>
      </c>
    </row>
    <row r="137" spans="1:37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481891</v>
      </c>
      <c r="I137" s="8">
        <v>481891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9">
        <v>100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8">
        <v>981891</v>
      </c>
      <c r="X137" s="8">
        <v>981891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9">
        <v>100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</row>
    <row r="138" spans="1:37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700000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700000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100</v>
      </c>
      <c r="W138" s="8">
        <v>573098.64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573098.64</v>
      </c>
      <c r="AD138" s="8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100</v>
      </c>
      <c r="AK138" s="9">
        <v>0</v>
      </c>
    </row>
    <row r="139" spans="1:37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9"/>
      <c r="Q139" s="9"/>
      <c r="R139" s="9"/>
      <c r="S139" s="9"/>
      <c r="T139" s="9"/>
      <c r="U139" s="9"/>
      <c r="V139" s="9"/>
      <c r="W139" s="8">
        <v>328890.62</v>
      </c>
      <c r="X139" s="8">
        <v>328890.62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9">
        <v>100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</row>
    <row r="140" spans="1:37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1540580.68</v>
      </c>
      <c r="I140" s="8">
        <v>1540580.68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9">
        <v>100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8">
        <v>558144.1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558144.1</v>
      </c>
      <c r="AD140" s="8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100</v>
      </c>
      <c r="AK140" s="9">
        <v>0</v>
      </c>
    </row>
    <row r="141" spans="1:37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168700</v>
      </c>
      <c r="I141" s="8">
        <v>168700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9">
        <v>100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8">
        <v>19402.05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19402.05</v>
      </c>
      <c r="AD141" s="8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100</v>
      </c>
      <c r="AK141" s="9">
        <v>0</v>
      </c>
    </row>
    <row r="142" spans="1:37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2251985.87</v>
      </c>
      <c r="I142" s="8">
        <v>2185283.04</v>
      </c>
      <c r="J142" s="8">
        <v>0</v>
      </c>
      <c r="K142" s="8">
        <v>0</v>
      </c>
      <c r="L142" s="8">
        <v>0</v>
      </c>
      <c r="M142" s="8">
        <v>0</v>
      </c>
      <c r="N142" s="8">
        <v>66702.83</v>
      </c>
      <c r="O142" s="8">
        <v>0</v>
      </c>
      <c r="P142" s="9">
        <v>97.03</v>
      </c>
      <c r="Q142" s="9">
        <v>0</v>
      </c>
      <c r="R142" s="9">
        <v>0</v>
      </c>
      <c r="S142" s="9">
        <v>0</v>
      </c>
      <c r="T142" s="9">
        <v>0</v>
      </c>
      <c r="U142" s="9">
        <v>2.96</v>
      </c>
      <c r="V142" s="9">
        <v>0</v>
      </c>
      <c r="W142" s="8">
        <v>144499.28</v>
      </c>
      <c r="X142" s="8">
        <v>77796.45</v>
      </c>
      <c r="Y142" s="8">
        <v>0</v>
      </c>
      <c r="Z142" s="8">
        <v>0</v>
      </c>
      <c r="AA142" s="8">
        <v>0</v>
      </c>
      <c r="AB142" s="8">
        <v>0</v>
      </c>
      <c r="AC142" s="8">
        <v>66702.83</v>
      </c>
      <c r="AD142" s="8">
        <v>0</v>
      </c>
      <c r="AE142" s="9">
        <v>53.83</v>
      </c>
      <c r="AF142" s="9">
        <v>0</v>
      </c>
      <c r="AG142" s="9">
        <v>0</v>
      </c>
      <c r="AH142" s="9">
        <v>0</v>
      </c>
      <c r="AI142" s="9">
        <v>0</v>
      </c>
      <c r="AJ142" s="9">
        <v>46.16</v>
      </c>
      <c r="AK142" s="9">
        <v>0</v>
      </c>
    </row>
    <row r="143" spans="1:37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1482415.61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1482415.61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100</v>
      </c>
      <c r="V143" s="9">
        <v>0</v>
      </c>
      <c r="W143" s="8">
        <v>1482415.61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1482415.61</v>
      </c>
      <c r="AD143" s="8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100</v>
      </c>
      <c r="AK143" s="9">
        <v>0</v>
      </c>
    </row>
    <row r="144" spans="1:37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86721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86721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100</v>
      </c>
      <c r="V144" s="9">
        <v>0</v>
      </c>
      <c r="W144" s="8">
        <v>829654.54</v>
      </c>
      <c r="X144" s="8">
        <v>0</v>
      </c>
      <c r="Y144" s="8">
        <v>0</v>
      </c>
      <c r="Z144" s="8">
        <v>291074.54</v>
      </c>
      <c r="AA144" s="8">
        <v>0</v>
      </c>
      <c r="AB144" s="8">
        <v>0</v>
      </c>
      <c r="AC144" s="8">
        <v>538580</v>
      </c>
      <c r="AD144" s="8">
        <v>0</v>
      </c>
      <c r="AE144" s="9">
        <v>0</v>
      </c>
      <c r="AF144" s="9">
        <v>0</v>
      </c>
      <c r="AG144" s="9">
        <v>35.08</v>
      </c>
      <c r="AH144" s="9">
        <v>0</v>
      </c>
      <c r="AI144" s="9">
        <v>0</v>
      </c>
      <c r="AJ144" s="9">
        <v>64.91</v>
      </c>
      <c r="AK144" s="9">
        <v>0</v>
      </c>
    </row>
    <row r="145" spans="1:37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192770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192770</v>
      </c>
      <c r="O145" s="8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100</v>
      </c>
      <c r="V145" s="9">
        <v>0</v>
      </c>
      <c r="W145" s="8">
        <v>192770.72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192770.72</v>
      </c>
      <c r="AD145" s="8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100</v>
      </c>
      <c r="AK145" s="9">
        <v>0</v>
      </c>
    </row>
    <row r="146" spans="1:37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9"/>
      <c r="Q146" s="9"/>
      <c r="R146" s="9"/>
      <c r="S146" s="9"/>
      <c r="T146" s="9"/>
      <c r="U146" s="9"/>
      <c r="V146" s="9"/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9"/>
      <c r="AF146" s="9"/>
      <c r="AG146" s="9"/>
      <c r="AH146" s="9"/>
      <c r="AI146" s="9"/>
      <c r="AJ146" s="9"/>
      <c r="AK146" s="9"/>
    </row>
    <row r="147" spans="1:37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1300000</v>
      </c>
      <c r="I147" s="8">
        <v>1300000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9">
        <v>100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8">
        <v>249154.2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249154.2</v>
      </c>
      <c r="AD147" s="8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100</v>
      </c>
      <c r="AK147" s="9">
        <v>0</v>
      </c>
    </row>
    <row r="148" spans="1:37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3700140</v>
      </c>
      <c r="I148" s="8">
        <v>2060000</v>
      </c>
      <c r="J148" s="8">
        <v>6375</v>
      </c>
      <c r="K148" s="8">
        <v>0</v>
      </c>
      <c r="L148" s="8">
        <v>0</v>
      </c>
      <c r="M148" s="8">
        <v>0</v>
      </c>
      <c r="N148" s="8">
        <v>1633765</v>
      </c>
      <c r="O148" s="8">
        <v>0</v>
      </c>
      <c r="P148" s="9">
        <v>55.67</v>
      </c>
      <c r="Q148" s="9">
        <v>0.17</v>
      </c>
      <c r="R148" s="9">
        <v>0</v>
      </c>
      <c r="S148" s="9">
        <v>0</v>
      </c>
      <c r="T148" s="9">
        <v>0</v>
      </c>
      <c r="U148" s="9">
        <v>44.15</v>
      </c>
      <c r="V148" s="9">
        <v>0</v>
      </c>
      <c r="W148" s="8">
        <v>4212998.23</v>
      </c>
      <c r="X148" s="8">
        <v>1600000</v>
      </c>
      <c r="Y148" s="8">
        <v>0</v>
      </c>
      <c r="Z148" s="8">
        <v>0</v>
      </c>
      <c r="AA148" s="8">
        <v>0</v>
      </c>
      <c r="AB148" s="8">
        <v>0</v>
      </c>
      <c r="AC148" s="8">
        <v>2612998.23</v>
      </c>
      <c r="AD148" s="8">
        <v>0</v>
      </c>
      <c r="AE148" s="9">
        <v>37.97</v>
      </c>
      <c r="AF148" s="9">
        <v>0</v>
      </c>
      <c r="AG148" s="9">
        <v>0</v>
      </c>
      <c r="AH148" s="9">
        <v>0</v>
      </c>
      <c r="AI148" s="9">
        <v>0</v>
      </c>
      <c r="AJ148" s="9">
        <v>62.02</v>
      </c>
      <c r="AK148" s="9">
        <v>0</v>
      </c>
    </row>
    <row r="149" spans="1:37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1942463.52</v>
      </c>
      <c r="I149" s="8">
        <v>467000</v>
      </c>
      <c r="J149" s="8">
        <v>0</v>
      </c>
      <c r="K149" s="8">
        <v>645463.52</v>
      </c>
      <c r="L149" s="8">
        <v>0</v>
      </c>
      <c r="M149" s="8">
        <v>0</v>
      </c>
      <c r="N149" s="8">
        <v>830000</v>
      </c>
      <c r="O149" s="8">
        <v>0</v>
      </c>
      <c r="P149" s="9">
        <v>24.04</v>
      </c>
      <c r="Q149" s="9">
        <v>0</v>
      </c>
      <c r="R149" s="9">
        <v>33.22</v>
      </c>
      <c r="S149" s="9">
        <v>0</v>
      </c>
      <c r="T149" s="9">
        <v>0</v>
      </c>
      <c r="U149" s="9">
        <v>42.72</v>
      </c>
      <c r="V149" s="9">
        <v>0</v>
      </c>
      <c r="W149" s="8">
        <v>1641561.12</v>
      </c>
      <c r="X149" s="8">
        <v>0</v>
      </c>
      <c r="Y149" s="8">
        <v>0</v>
      </c>
      <c r="Z149" s="8">
        <v>645463.52</v>
      </c>
      <c r="AA149" s="8">
        <v>0</v>
      </c>
      <c r="AB149" s="8">
        <v>0</v>
      </c>
      <c r="AC149" s="8">
        <v>996097.6</v>
      </c>
      <c r="AD149" s="8">
        <v>0</v>
      </c>
      <c r="AE149" s="9">
        <v>0</v>
      </c>
      <c r="AF149" s="9">
        <v>0</v>
      </c>
      <c r="AG149" s="9">
        <v>39.32</v>
      </c>
      <c r="AH149" s="9">
        <v>0</v>
      </c>
      <c r="AI149" s="9">
        <v>0</v>
      </c>
      <c r="AJ149" s="9">
        <v>60.67</v>
      </c>
      <c r="AK149" s="9">
        <v>0</v>
      </c>
    </row>
    <row r="150" spans="1:37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4332148</v>
      </c>
      <c r="I150" s="8">
        <v>3178638</v>
      </c>
      <c r="J150" s="8">
        <v>0</v>
      </c>
      <c r="K150" s="8">
        <v>0</v>
      </c>
      <c r="L150" s="8">
        <v>0</v>
      </c>
      <c r="M150" s="8">
        <v>0</v>
      </c>
      <c r="N150" s="8">
        <v>1153510</v>
      </c>
      <c r="O150" s="8">
        <v>0</v>
      </c>
      <c r="P150" s="9">
        <v>73.37</v>
      </c>
      <c r="Q150" s="9">
        <v>0</v>
      </c>
      <c r="R150" s="9">
        <v>0</v>
      </c>
      <c r="S150" s="9">
        <v>0</v>
      </c>
      <c r="T150" s="9">
        <v>0</v>
      </c>
      <c r="U150" s="9">
        <v>26.62</v>
      </c>
      <c r="V150" s="9">
        <v>0</v>
      </c>
      <c r="W150" s="8">
        <v>1153510.61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1153510.61</v>
      </c>
      <c r="AD150" s="8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100</v>
      </c>
      <c r="AK150" s="9">
        <v>0</v>
      </c>
    </row>
    <row r="151" spans="1:37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1174109.15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1174109.15</v>
      </c>
      <c r="O151" s="8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100</v>
      </c>
      <c r="V151" s="9">
        <v>0</v>
      </c>
      <c r="W151" s="8">
        <v>1174109.15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1174109.15</v>
      </c>
      <c r="AD151" s="8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100</v>
      </c>
      <c r="AK151" s="9">
        <v>0</v>
      </c>
    </row>
    <row r="152" spans="1:37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1000000</v>
      </c>
      <c r="I152" s="8">
        <v>1000000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9">
        <v>100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8">
        <v>22684.64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22684.64</v>
      </c>
      <c r="AD152" s="8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100</v>
      </c>
      <c r="AK152" s="9">
        <v>0</v>
      </c>
    </row>
    <row r="153" spans="1:37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949240</v>
      </c>
      <c r="I153" s="8">
        <v>0</v>
      </c>
      <c r="J153" s="8">
        <v>0</v>
      </c>
      <c r="K153" s="8">
        <v>949240</v>
      </c>
      <c r="L153" s="8">
        <v>0</v>
      </c>
      <c r="M153" s="8">
        <v>0</v>
      </c>
      <c r="N153" s="8">
        <v>0</v>
      </c>
      <c r="O153" s="8">
        <v>0</v>
      </c>
      <c r="P153" s="9">
        <v>0</v>
      </c>
      <c r="Q153" s="9">
        <v>0</v>
      </c>
      <c r="R153" s="9">
        <v>100</v>
      </c>
      <c r="S153" s="9">
        <v>0</v>
      </c>
      <c r="T153" s="9">
        <v>0</v>
      </c>
      <c r="U153" s="9">
        <v>0</v>
      </c>
      <c r="V153" s="9">
        <v>0</v>
      </c>
      <c r="W153" s="8">
        <v>1508706.29</v>
      </c>
      <c r="X153" s="8">
        <v>0</v>
      </c>
      <c r="Y153" s="8">
        <v>0</v>
      </c>
      <c r="Z153" s="8">
        <v>1338706.29</v>
      </c>
      <c r="AA153" s="8">
        <v>0</v>
      </c>
      <c r="AB153" s="8">
        <v>0</v>
      </c>
      <c r="AC153" s="8">
        <v>170000</v>
      </c>
      <c r="AD153" s="8">
        <v>0</v>
      </c>
      <c r="AE153" s="9">
        <v>0</v>
      </c>
      <c r="AF153" s="9">
        <v>0</v>
      </c>
      <c r="AG153" s="9">
        <v>88.73</v>
      </c>
      <c r="AH153" s="9">
        <v>0</v>
      </c>
      <c r="AI153" s="9">
        <v>0</v>
      </c>
      <c r="AJ153" s="9">
        <v>11.26</v>
      </c>
      <c r="AK153" s="9">
        <v>0</v>
      </c>
    </row>
    <row r="154" spans="1:37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6988000</v>
      </c>
      <c r="I154" s="8">
        <v>0</v>
      </c>
      <c r="J154" s="8">
        <v>0</v>
      </c>
      <c r="K154" s="8">
        <v>1159000</v>
      </c>
      <c r="L154" s="8">
        <v>0</v>
      </c>
      <c r="M154" s="8">
        <v>0</v>
      </c>
      <c r="N154" s="8">
        <v>5829000</v>
      </c>
      <c r="O154" s="8">
        <v>0</v>
      </c>
      <c r="P154" s="9">
        <v>0</v>
      </c>
      <c r="Q154" s="9">
        <v>0</v>
      </c>
      <c r="R154" s="9">
        <v>16.58</v>
      </c>
      <c r="S154" s="9">
        <v>0</v>
      </c>
      <c r="T154" s="9">
        <v>0</v>
      </c>
      <c r="U154" s="9">
        <v>83.41</v>
      </c>
      <c r="V154" s="9">
        <v>0</v>
      </c>
      <c r="W154" s="8">
        <v>16417968.41</v>
      </c>
      <c r="X154" s="8">
        <v>0</v>
      </c>
      <c r="Y154" s="8">
        <v>0</v>
      </c>
      <c r="Z154" s="8">
        <v>10463968.41</v>
      </c>
      <c r="AA154" s="8">
        <v>0</v>
      </c>
      <c r="AB154" s="8">
        <v>0</v>
      </c>
      <c r="AC154" s="8">
        <v>5954000</v>
      </c>
      <c r="AD154" s="8">
        <v>0</v>
      </c>
      <c r="AE154" s="9">
        <v>0</v>
      </c>
      <c r="AF154" s="9">
        <v>0</v>
      </c>
      <c r="AG154" s="9">
        <v>63.73</v>
      </c>
      <c r="AH154" s="9">
        <v>0</v>
      </c>
      <c r="AI154" s="9">
        <v>0</v>
      </c>
      <c r="AJ154" s="9">
        <v>36.26</v>
      </c>
      <c r="AK154" s="9">
        <v>0</v>
      </c>
    </row>
    <row r="155" spans="1:37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294577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294577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100</v>
      </c>
      <c r="V155" s="9">
        <v>0</v>
      </c>
      <c r="W155" s="8">
        <v>1150515.07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1150515.07</v>
      </c>
      <c r="AD155" s="8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100</v>
      </c>
      <c r="AK155" s="9">
        <v>0</v>
      </c>
    </row>
    <row r="156" spans="1:37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9"/>
      <c r="Q156" s="9"/>
      <c r="R156" s="9"/>
      <c r="S156" s="9"/>
      <c r="T156" s="9"/>
      <c r="U156" s="9"/>
      <c r="V156" s="9"/>
      <c r="W156" s="8">
        <v>105562.07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105562.07</v>
      </c>
      <c r="AD156" s="8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100</v>
      </c>
      <c r="AK156" s="9">
        <v>0</v>
      </c>
    </row>
    <row r="157" spans="1:37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5000000</v>
      </c>
      <c r="I157" s="8">
        <v>5000000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9">
        <v>100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8">
        <v>1344846.53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1344846.53</v>
      </c>
      <c r="AD157" s="8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100</v>
      </c>
      <c r="AK157" s="9">
        <v>0</v>
      </c>
    </row>
    <row r="158" spans="1:37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3580312.94</v>
      </c>
      <c r="I158" s="8">
        <v>3580312.94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9">
        <v>100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8">
        <v>1182165.03</v>
      </c>
      <c r="X158" s="8">
        <v>1182165.03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9">
        <v>100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</row>
    <row r="159" spans="1:37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395410</v>
      </c>
      <c r="I159" s="8">
        <v>395410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9">
        <v>100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9"/>
      <c r="AF159" s="9"/>
      <c r="AG159" s="9"/>
      <c r="AH159" s="9"/>
      <c r="AI159" s="9"/>
      <c r="AJ159" s="9"/>
      <c r="AK159" s="9"/>
    </row>
    <row r="160" spans="1:37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2680000</v>
      </c>
      <c r="I160" s="8">
        <v>2500000</v>
      </c>
      <c r="J160" s="8">
        <v>0</v>
      </c>
      <c r="K160" s="8">
        <v>0</v>
      </c>
      <c r="L160" s="8">
        <v>0</v>
      </c>
      <c r="M160" s="8">
        <v>0</v>
      </c>
      <c r="N160" s="8">
        <v>180000</v>
      </c>
      <c r="O160" s="8">
        <v>0</v>
      </c>
      <c r="P160" s="9">
        <v>93.28</v>
      </c>
      <c r="Q160" s="9">
        <v>0</v>
      </c>
      <c r="R160" s="9">
        <v>0</v>
      </c>
      <c r="S160" s="9">
        <v>0</v>
      </c>
      <c r="T160" s="9">
        <v>0</v>
      </c>
      <c r="U160" s="9">
        <v>6.71</v>
      </c>
      <c r="V160" s="9">
        <v>0</v>
      </c>
      <c r="W160" s="8">
        <v>539179.11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539179.11</v>
      </c>
      <c r="AD160" s="8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100</v>
      </c>
      <c r="AK160" s="9">
        <v>0</v>
      </c>
    </row>
    <row r="161" spans="1:37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280719.67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280719.67</v>
      </c>
      <c r="O161" s="8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100</v>
      </c>
      <c r="V161" s="9">
        <v>0</v>
      </c>
      <c r="W161" s="8">
        <v>280719.67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280719.67</v>
      </c>
      <c r="AD161" s="8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100</v>
      </c>
      <c r="AK161" s="9">
        <v>0</v>
      </c>
    </row>
    <row r="162" spans="1:37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490016</v>
      </c>
      <c r="I162" s="8">
        <v>355000</v>
      </c>
      <c r="J162" s="8">
        <v>0</v>
      </c>
      <c r="K162" s="8">
        <v>0</v>
      </c>
      <c r="L162" s="8">
        <v>0</v>
      </c>
      <c r="M162" s="8">
        <v>0</v>
      </c>
      <c r="N162" s="8">
        <v>135016</v>
      </c>
      <c r="O162" s="8">
        <v>0</v>
      </c>
      <c r="P162" s="9">
        <v>72.44</v>
      </c>
      <c r="Q162" s="9">
        <v>0</v>
      </c>
      <c r="R162" s="9">
        <v>0</v>
      </c>
      <c r="S162" s="9">
        <v>0</v>
      </c>
      <c r="T162" s="9">
        <v>0</v>
      </c>
      <c r="U162" s="9">
        <v>27.55</v>
      </c>
      <c r="V162" s="9">
        <v>0</v>
      </c>
      <c r="W162" s="8">
        <v>135016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135016</v>
      </c>
      <c r="AD162" s="8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100</v>
      </c>
      <c r="AK162" s="9">
        <v>0</v>
      </c>
    </row>
    <row r="163" spans="1:37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49445.6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49445.6</v>
      </c>
      <c r="O163" s="8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100</v>
      </c>
      <c r="V163" s="9">
        <v>0</v>
      </c>
      <c r="W163" s="8">
        <v>49445.6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49445.6</v>
      </c>
      <c r="AD163" s="8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100</v>
      </c>
      <c r="AK163" s="9">
        <v>0</v>
      </c>
    </row>
    <row r="164" spans="1:37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1426000</v>
      </c>
      <c r="I164" s="8">
        <v>0</v>
      </c>
      <c r="J164" s="8">
        <v>0</v>
      </c>
      <c r="K164" s="8">
        <v>1426000</v>
      </c>
      <c r="L164" s="8">
        <v>0</v>
      </c>
      <c r="M164" s="8">
        <v>0</v>
      </c>
      <c r="N164" s="8">
        <v>0</v>
      </c>
      <c r="O164" s="8">
        <v>0</v>
      </c>
      <c r="P164" s="9">
        <v>0</v>
      </c>
      <c r="Q164" s="9">
        <v>0</v>
      </c>
      <c r="R164" s="9">
        <v>100</v>
      </c>
      <c r="S164" s="9">
        <v>0</v>
      </c>
      <c r="T164" s="9">
        <v>0</v>
      </c>
      <c r="U164" s="9">
        <v>0</v>
      </c>
      <c r="V164" s="9">
        <v>0</v>
      </c>
      <c r="W164" s="8">
        <v>1443545.52</v>
      </c>
      <c r="X164" s="8">
        <v>0</v>
      </c>
      <c r="Y164" s="8">
        <v>0</v>
      </c>
      <c r="Z164" s="8">
        <v>1443545.52</v>
      </c>
      <c r="AA164" s="8">
        <v>0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100</v>
      </c>
      <c r="AH164" s="9">
        <v>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1293045</v>
      </c>
      <c r="I165" s="8">
        <v>1293045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9"/>
      <c r="AF165" s="9"/>
      <c r="AG165" s="9"/>
      <c r="AH165" s="9"/>
      <c r="AI165" s="9"/>
      <c r="AJ165" s="9"/>
      <c r="AK165" s="9"/>
    </row>
    <row r="166" spans="1:37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1701260</v>
      </c>
      <c r="I166" s="8">
        <v>0</v>
      </c>
      <c r="J166" s="8">
        <v>0</v>
      </c>
      <c r="K166" s="8">
        <v>1701260</v>
      </c>
      <c r="L166" s="8">
        <v>0</v>
      </c>
      <c r="M166" s="8">
        <v>0</v>
      </c>
      <c r="N166" s="8">
        <v>0</v>
      </c>
      <c r="O166" s="8">
        <v>0</v>
      </c>
      <c r="P166" s="9">
        <v>0</v>
      </c>
      <c r="Q166" s="9">
        <v>0</v>
      </c>
      <c r="R166" s="9">
        <v>100</v>
      </c>
      <c r="S166" s="9">
        <v>0</v>
      </c>
      <c r="T166" s="9">
        <v>0</v>
      </c>
      <c r="U166" s="9">
        <v>0</v>
      </c>
      <c r="V166" s="9">
        <v>0</v>
      </c>
      <c r="W166" s="8">
        <v>1701260.64</v>
      </c>
      <c r="X166" s="8">
        <v>0</v>
      </c>
      <c r="Y166" s="8">
        <v>0</v>
      </c>
      <c r="Z166" s="8">
        <v>1701260.64</v>
      </c>
      <c r="AA166" s="8">
        <v>0</v>
      </c>
      <c r="AB166" s="8">
        <v>0</v>
      </c>
      <c r="AC166" s="8">
        <v>0</v>
      </c>
      <c r="AD166" s="8">
        <v>0</v>
      </c>
      <c r="AE166" s="9">
        <v>0</v>
      </c>
      <c r="AF166" s="9">
        <v>0</v>
      </c>
      <c r="AG166" s="9">
        <v>100</v>
      </c>
      <c r="AH166" s="9">
        <v>0</v>
      </c>
      <c r="AI166" s="9">
        <v>0</v>
      </c>
      <c r="AJ166" s="9">
        <v>0</v>
      </c>
      <c r="AK166" s="9">
        <v>0</v>
      </c>
    </row>
    <row r="167" spans="1:37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659565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659565</v>
      </c>
      <c r="O167" s="8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100</v>
      </c>
      <c r="V167" s="9">
        <v>0</v>
      </c>
      <c r="W167" s="8">
        <v>659565.01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659565.01</v>
      </c>
      <c r="AD167" s="8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100</v>
      </c>
      <c r="AK167" s="9">
        <v>0</v>
      </c>
    </row>
    <row r="168" spans="1:37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1470000</v>
      </c>
      <c r="I168" s="8">
        <v>1470000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9">
        <v>100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8">
        <v>117501.31</v>
      </c>
      <c r="X168" s="8">
        <v>117501.31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9">
        <v>100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</row>
    <row r="169" spans="1:37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9"/>
      <c r="Q169" s="9"/>
      <c r="R169" s="9"/>
      <c r="S169" s="9"/>
      <c r="T169" s="9"/>
      <c r="U169" s="9"/>
      <c r="V169" s="9"/>
      <c r="W169" s="8">
        <v>240589.93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240589.93</v>
      </c>
      <c r="AD169" s="8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100</v>
      </c>
      <c r="AK169" s="9">
        <v>0</v>
      </c>
    </row>
    <row r="170" spans="1:37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2926299</v>
      </c>
      <c r="I170" s="8">
        <v>2926299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9">
        <v>100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8">
        <v>300000</v>
      </c>
      <c r="X170" s="8">
        <v>300000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9">
        <v>100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</row>
    <row r="171" spans="1:37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1140000</v>
      </c>
      <c r="I171" s="8">
        <v>1140000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9">
        <v>100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9"/>
      <c r="AF171" s="9"/>
      <c r="AG171" s="9"/>
      <c r="AH171" s="9"/>
      <c r="AI171" s="9"/>
      <c r="AJ171" s="9"/>
      <c r="AK171" s="9"/>
    </row>
    <row r="172" spans="1:37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7415105</v>
      </c>
      <c r="I172" s="8">
        <v>7115105</v>
      </c>
      <c r="J172" s="8">
        <v>0</v>
      </c>
      <c r="K172" s="8">
        <v>300000</v>
      </c>
      <c r="L172" s="8">
        <v>0</v>
      </c>
      <c r="M172" s="8">
        <v>0</v>
      </c>
      <c r="N172" s="8">
        <v>0</v>
      </c>
      <c r="O172" s="8">
        <v>0</v>
      </c>
      <c r="P172" s="9">
        <v>95.95</v>
      </c>
      <c r="Q172" s="9">
        <v>0</v>
      </c>
      <c r="R172" s="9">
        <v>4.04</v>
      </c>
      <c r="S172" s="9">
        <v>0</v>
      </c>
      <c r="T172" s="9">
        <v>0</v>
      </c>
      <c r="U172" s="9">
        <v>0</v>
      </c>
      <c r="V172" s="9">
        <v>0</v>
      </c>
      <c r="W172" s="8">
        <v>2754338.76</v>
      </c>
      <c r="X172" s="8">
        <v>54604</v>
      </c>
      <c r="Y172" s="8">
        <v>0</v>
      </c>
      <c r="Z172" s="8">
        <v>2603434.76</v>
      </c>
      <c r="AA172" s="8">
        <v>0</v>
      </c>
      <c r="AB172" s="8">
        <v>0</v>
      </c>
      <c r="AC172" s="8">
        <v>96300</v>
      </c>
      <c r="AD172" s="8">
        <v>0</v>
      </c>
      <c r="AE172" s="9">
        <v>1.98</v>
      </c>
      <c r="AF172" s="9">
        <v>0</v>
      </c>
      <c r="AG172" s="9">
        <v>94.52</v>
      </c>
      <c r="AH172" s="9">
        <v>0</v>
      </c>
      <c r="AI172" s="9">
        <v>0</v>
      </c>
      <c r="AJ172" s="9">
        <v>3.49</v>
      </c>
      <c r="AK172" s="9">
        <v>0</v>
      </c>
    </row>
    <row r="173" spans="1:37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294000</v>
      </c>
      <c r="I173" s="8">
        <v>294000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9">
        <v>100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8">
        <v>409857.58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409857.58</v>
      </c>
      <c r="AD173" s="8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100</v>
      </c>
      <c r="AK173" s="9">
        <v>0</v>
      </c>
    </row>
    <row r="174" spans="1:37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278532.26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278532.26</v>
      </c>
      <c r="O174" s="8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100</v>
      </c>
      <c r="V174" s="9">
        <v>0</v>
      </c>
      <c r="W174" s="8">
        <v>387913.6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387913.6</v>
      </c>
      <c r="AD174" s="8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100</v>
      </c>
      <c r="AK174" s="9">
        <v>0</v>
      </c>
    </row>
    <row r="175" spans="1:37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722829</v>
      </c>
      <c r="I175" s="8">
        <v>722829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9">
        <v>100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8">
        <v>1076325.04</v>
      </c>
      <c r="X175" s="8">
        <v>700000</v>
      </c>
      <c r="Y175" s="8">
        <v>0</v>
      </c>
      <c r="Z175" s="8">
        <v>0</v>
      </c>
      <c r="AA175" s="8">
        <v>0</v>
      </c>
      <c r="AB175" s="8">
        <v>0</v>
      </c>
      <c r="AC175" s="8">
        <v>376325.04</v>
      </c>
      <c r="AD175" s="8">
        <v>0</v>
      </c>
      <c r="AE175" s="9">
        <v>65.03</v>
      </c>
      <c r="AF175" s="9">
        <v>0</v>
      </c>
      <c r="AG175" s="9">
        <v>0</v>
      </c>
      <c r="AH175" s="9">
        <v>0</v>
      </c>
      <c r="AI175" s="9">
        <v>0</v>
      </c>
      <c r="AJ175" s="9">
        <v>34.96</v>
      </c>
      <c r="AK175" s="9">
        <v>0</v>
      </c>
    </row>
    <row r="176" spans="1:37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1602000</v>
      </c>
      <c r="I176" s="8">
        <v>500000</v>
      </c>
      <c r="J176" s="8">
        <v>0</v>
      </c>
      <c r="K176" s="8">
        <v>1102000</v>
      </c>
      <c r="L176" s="8">
        <v>0</v>
      </c>
      <c r="M176" s="8">
        <v>0</v>
      </c>
      <c r="N176" s="8">
        <v>0</v>
      </c>
      <c r="O176" s="8">
        <v>0</v>
      </c>
      <c r="P176" s="9">
        <v>31.21</v>
      </c>
      <c r="Q176" s="9">
        <v>0</v>
      </c>
      <c r="R176" s="9">
        <v>68.78</v>
      </c>
      <c r="S176" s="9">
        <v>0</v>
      </c>
      <c r="T176" s="9">
        <v>0</v>
      </c>
      <c r="U176" s="9">
        <v>0</v>
      </c>
      <c r="V176" s="9">
        <v>0</v>
      </c>
      <c r="W176" s="8">
        <v>2328022.24</v>
      </c>
      <c r="X176" s="8">
        <v>0</v>
      </c>
      <c r="Y176" s="8">
        <v>0</v>
      </c>
      <c r="Z176" s="8">
        <v>2118022.24</v>
      </c>
      <c r="AA176" s="8">
        <v>0</v>
      </c>
      <c r="AB176" s="8">
        <v>0</v>
      </c>
      <c r="AC176" s="8">
        <v>210000</v>
      </c>
      <c r="AD176" s="8">
        <v>0</v>
      </c>
      <c r="AE176" s="9">
        <v>0</v>
      </c>
      <c r="AF176" s="9">
        <v>0</v>
      </c>
      <c r="AG176" s="9">
        <v>90.97</v>
      </c>
      <c r="AH176" s="9">
        <v>0</v>
      </c>
      <c r="AI176" s="9">
        <v>0</v>
      </c>
      <c r="AJ176" s="9">
        <v>9.02</v>
      </c>
      <c r="AK176" s="9">
        <v>0</v>
      </c>
    </row>
    <row r="177" spans="1:37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3151630.74</v>
      </c>
      <c r="I177" s="8">
        <v>3151630.74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9">
        <v>100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9"/>
      <c r="AF177" s="9"/>
      <c r="AG177" s="9"/>
      <c r="AH177" s="9"/>
      <c r="AI177" s="9"/>
      <c r="AJ177" s="9"/>
      <c r="AK177" s="9"/>
    </row>
    <row r="178" spans="1:37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994171.08</v>
      </c>
      <c r="I178" s="8">
        <v>859382.87</v>
      </c>
      <c r="J178" s="8">
        <v>0</v>
      </c>
      <c r="K178" s="8">
        <v>0</v>
      </c>
      <c r="L178" s="8">
        <v>0</v>
      </c>
      <c r="M178" s="8">
        <v>0</v>
      </c>
      <c r="N178" s="8">
        <v>134788.21</v>
      </c>
      <c r="O178" s="8">
        <v>0</v>
      </c>
      <c r="P178" s="9">
        <v>86.44</v>
      </c>
      <c r="Q178" s="9">
        <v>0</v>
      </c>
      <c r="R178" s="9">
        <v>0</v>
      </c>
      <c r="S178" s="9">
        <v>0</v>
      </c>
      <c r="T178" s="9">
        <v>0</v>
      </c>
      <c r="U178" s="9">
        <v>13.55</v>
      </c>
      <c r="V178" s="9">
        <v>0</v>
      </c>
      <c r="W178" s="8">
        <v>134788.21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134788.21</v>
      </c>
      <c r="AD178" s="8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100</v>
      </c>
      <c r="AK178" s="9">
        <v>0</v>
      </c>
    </row>
    <row r="179" spans="1:37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9"/>
      <c r="Q179" s="9"/>
      <c r="R179" s="9"/>
      <c r="S179" s="9"/>
      <c r="T179" s="9"/>
      <c r="U179" s="9"/>
      <c r="V179" s="9"/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9"/>
      <c r="AF179" s="9"/>
      <c r="AG179" s="9"/>
      <c r="AH179" s="9"/>
      <c r="AI179" s="9"/>
      <c r="AJ179" s="9"/>
      <c r="AK179" s="9"/>
    </row>
    <row r="180" spans="1:37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3920000</v>
      </c>
      <c r="I180" s="8">
        <v>1920000</v>
      </c>
      <c r="J180" s="8">
        <v>0</v>
      </c>
      <c r="K180" s="8">
        <v>2000000</v>
      </c>
      <c r="L180" s="8">
        <v>0</v>
      </c>
      <c r="M180" s="8">
        <v>0</v>
      </c>
      <c r="N180" s="8">
        <v>0</v>
      </c>
      <c r="O180" s="8">
        <v>0</v>
      </c>
      <c r="P180" s="9">
        <v>48.97</v>
      </c>
      <c r="Q180" s="9">
        <v>0</v>
      </c>
      <c r="R180" s="9">
        <v>51.02</v>
      </c>
      <c r="S180" s="9">
        <v>0</v>
      </c>
      <c r="T180" s="9">
        <v>0</v>
      </c>
      <c r="U180" s="9">
        <v>0</v>
      </c>
      <c r="V180" s="9">
        <v>0</v>
      </c>
      <c r="W180" s="8">
        <v>2827182.13</v>
      </c>
      <c r="X180" s="8">
        <v>0</v>
      </c>
      <c r="Y180" s="8">
        <v>0</v>
      </c>
      <c r="Z180" s="8">
        <v>2327182.13</v>
      </c>
      <c r="AA180" s="8">
        <v>0</v>
      </c>
      <c r="AB180" s="8">
        <v>0</v>
      </c>
      <c r="AC180" s="8">
        <v>500000</v>
      </c>
      <c r="AD180" s="8">
        <v>0</v>
      </c>
      <c r="AE180" s="9">
        <v>0</v>
      </c>
      <c r="AF180" s="9">
        <v>0</v>
      </c>
      <c r="AG180" s="9">
        <v>82.31</v>
      </c>
      <c r="AH180" s="9">
        <v>0</v>
      </c>
      <c r="AI180" s="9">
        <v>0</v>
      </c>
      <c r="AJ180" s="9">
        <v>17.68</v>
      </c>
      <c r="AK180" s="9">
        <v>0</v>
      </c>
    </row>
    <row r="181" spans="1:37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469425.91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469425.91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100</v>
      </c>
      <c r="V181" s="9">
        <v>0</v>
      </c>
      <c r="W181" s="8">
        <v>469425.91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469425.91</v>
      </c>
      <c r="AD181" s="8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100</v>
      </c>
      <c r="AK181" s="9">
        <v>0</v>
      </c>
    </row>
    <row r="182" spans="1:37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2340000</v>
      </c>
      <c r="I182" s="8">
        <v>2340000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9">
        <v>100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9"/>
      <c r="AF182" s="9"/>
      <c r="AG182" s="9"/>
      <c r="AH182" s="9"/>
      <c r="AI182" s="9"/>
      <c r="AJ182" s="9"/>
      <c r="AK182" s="9"/>
    </row>
    <row r="183" spans="1:37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277520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277520</v>
      </c>
      <c r="O183" s="8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100</v>
      </c>
      <c r="V183" s="9">
        <v>0</v>
      </c>
      <c r="W183" s="8">
        <v>420022.12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420022.12</v>
      </c>
      <c r="AD183" s="8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100</v>
      </c>
      <c r="AK183" s="9">
        <v>0</v>
      </c>
    </row>
    <row r="184" spans="1:37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469783.62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469783.62</v>
      </c>
      <c r="O184" s="8">
        <v>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100</v>
      </c>
      <c r="V184" s="9">
        <v>0</v>
      </c>
      <c r="W184" s="8">
        <v>469783.62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469783.62</v>
      </c>
      <c r="AD184" s="8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100</v>
      </c>
      <c r="AK184" s="9">
        <v>0</v>
      </c>
    </row>
    <row r="185" spans="1:37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367398</v>
      </c>
      <c r="I185" s="8">
        <v>300000</v>
      </c>
      <c r="J185" s="8">
        <v>0</v>
      </c>
      <c r="K185" s="8">
        <v>0</v>
      </c>
      <c r="L185" s="8">
        <v>0</v>
      </c>
      <c r="M185" s="8">
        <v>0</v>
      </c>
      <c r="N185" s="8">
        <v>67398</v>
      </c>
      <c r="O185" s="8">
        <v>0</v>
      </c>
      <c r="P185" s="9">
        <v>81.65</v>
      </c>
      <c r="Q185" s="9">
        <v>0</v>
      </c>
      <c r="R185" s="9">
        <v>0</v>
      </c>
      <c r="S185" s="9">
        <v>0</v>
      </c>
      <c r="T185" s="9">
        <v>0</v>
      </c>
      <c r="U185" s="9">
        <v>18.34</v>
      </c>
      <c r="V185" s="9">
        <v>0</v>
      </c>
      <c r="W185" s="8">
        <v>67398.47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67398.47</v>
      </c>
      <c r="AD185" s="8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100</v>
      </c>
      <c r="AK185" s="9">
        <v>0</v>
      </c>
    </row>
    <row r="186" spans="1:37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570000</v>
      </c>
      <c r="I186" s="8">
        <v>570000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9">
        <v>100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8">
        <v>156556.72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156556.72</v>
      </c>
      <c r="AD186" s="8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100</v>
      </c>
      <c r="AK186" s="9">
        <v>0</v>
      </c>
    </row>
    <row r="187" spans="1:37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2921360</v>
      </c>
      <c r="I187" s="8">
        <v>2560360</v>
      </c>
      <c r="J187" s="8">
        <v>0</v>
      </c>
      <c r="K187" s="8">
        <v>0</v>
      </c>
      <c r="L187" s="8">
        <v>0</v>
      </c>
      <c r="M187" s="8">
        <v>0</v>
      </c>
      <c r="N187" s="8">
        <v>361000</v>
      </c>
      <c r="O187" s="8">
        <v>0</v>
      </c>
      <c r="P187" s="9">
        <v>87.64</v>
      </c>
      <c r="Q187" s="9">
        <v>0</v>
      </c>
      <c r="R187" s="9">
        <v>0</v>
      </c>
      <c r="S187" s="9">
        <v>0</v>
      </c>
      <c r="T187" s="9">
        <v>0</v>
      </c>
      <c r="U187" s="9">
        <v>12.35</v>
      </c>
      <c r="V187" s="9">
        <v>0</v>
      </c>
      <c r="W187" s="8">
        <v>1280647.72</v>
      </c>
      <c r="X187" s="8">
        <v>156000</v>
      </c>
      <c r="Y187" s="8">
        <v>0</v>
      </c>
      <c r="Z187" s="8">
        <v>0</v>
      </c>
      <c r="AA187" s="8">
        <v>0</v>
      </c>
      <c r="AB187" s="8">
        <v>0</v>
      </c>
      <c r="AC187" s="8">
        <v>1124647.72</v>
      </c>
      <c r="AD187" s="8">
        <v>0</v>
      </c>
      <c r="AE187" s="9">
        <v>12.18</v>
      </c>
      <c r="AF187" s="9">
        <v>0</v>
      </c>
      <c r="AG187" s="9">
        <v>0</v>
      </c>
      <c r="AH187" s="9">
        <v>0</v>
      </c>
      <c r="AI187" s="9">
        <v>0</v>
      </c>
      <c r="AJ187" s="9">
        <v>87.81</v>
      </c>
      <c r="AK187" s="9">
        <v>0</v>
      </c>
    </row>
    <row r="188" spans="1:37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7284006.05</v>
      </c>
      <c r="I188" s="8">
        <v>5000000</v>
      </c>
      <c r="J188" s="8">
        <v>0</v>
      </c>
      <c r="K188" s="8">
        <v>0</v>
      </c>
      <c r="L188" s="8">
        <v>0</v>
      </c>
      <c r="M188" s="8">
        <v>0</v>
      </c>
      <c r="N188" s="8">
        <v>2284006.05</v>
      </c>
      <c r="O188" s="8">
        <v>0</v>
      </c>
      <c r="P188" s="9">
        <v>68.64</v>
      </c>
      <c r="Q188" s="9">
        <v>0</v>
      </c>
      <c r="R188" s="9">
        <v>0</v>
      </c>
      <c r="S188" s="9">
        <v>0</v>
      </c>
      <c r="T188" s="9">
        <v>0</v>
      </c>
      <c r="U188" s="9">
        <v>31.35</v>
      </c>
      <c r="V188" s="9">
        <v>0</v>
      </c>
      <c r="W188" s="8">
        <v>2284006.05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2284006.05</v>
      </c>
      <c r="AD188" s="8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100</v>
      </c>
      <c r="AK188" s="9">
        <v>0</v>
      </c>
    </row>
    <row r="189" spans="1:37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90440.09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90440.09</v>
      </c>
      <c r="O189" s="8">
        <v>0</v>
      </c>
      <c r="P189" s="9">
        <v>0</v>
      </c>
      <c r="Q189" s="9">
        <v>0</v>
      </c>
      <c r="R189" s="9">
        <v>0</v>
      </c>
      <c r="S189" s="9">
        <v>0</v>
      </c>
      <c r="T189" s="9">
        <v>0</v>
      </c>
      <c r="U189" s="9">
        <v>100</v>
      </c>
      <c r="V189" s="9">
        <v>0</v>
      </c>
      <c r="W189" s="8">
        <v>90440.09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90440.09</v>
      </c>
      <c r="AD189" s="8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100</v>
      </c>
      <c r="AK189" s="9">
        <v>0</v>
      </c>
    </row>
    <row r="190" spans="1:37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264000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264000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  <c r="T190" s="9">
        <v>0</v>
      </c>
      <c r="U190" s="9">
        <v>100</v>
      </c>
      <c r="V190" s="9">
        <v>0</v>
      </c>
      <c r="W190" s="8">
        <v>264006.1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264006.1</v>
      </c>
      <c r="AD190" s="8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100</v>
      </c>
      <c r="AK190" s="9">
        <v>0</v>
      </c>
    </row>
    <row r="191" spans="1:37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200000</v>
      </c>
      <c r="I191" s="8">
        <v>200000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9">
        <v>100</v>
      </c>
      <c r="Q191" s="9">
        <v>0</v>
      </c>
      <c r="R191" s="9">
        <v>0</v>
      </c>
      <c r="S191" s="9">
        <v>0</v>
      </c>
      <c r="T191" s="9">
        <v>0</v>
      </c>
      <c r="U191" s="9">
        <v>0</v>
      </c>
      <c r="V191" s="9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9"/>
      <c r="AF191" s="9"/>
      <c r="AG191" s="9"/>
      <c r="AH191" s="9"/>
      <c r="AI191" s="9"/>
      <c r="AJ191" s="9"/>
      <c r="AK191" s="9"/>
    </row>
    <row r="192" spans="1:37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1231818</v>
      </c>
      <c r="I192" s="8">
        <v>1000000</v>
      </c>
      <c r="J192" s="8">
        <v>0</v>
      </c>
      <c r="K192" s="8">
        <v>0</v>
      </c>
      <c r="L192" s="8">
        <v>0</v>
      </c>
      <c r="M192" s="8">
        <v>0</v>
      </c>
      <c r="N192" s="8">
        <v>231818</v>
      </c>
      <c r="O192" s="8">
        <v>0</v>
      </c>
      <c r="P192" s="9">
        <v>81.18</v>
      </c>
      <c r="Q192" s="9">
        <v>0</v>
      </c>
      <c r="R192" s="9">
        <v>0</v>
      </c>
      <c r="S192" s="9">
        <v>0</v>
      </c>
      <c r="T192" s="9">
        <v>0</v>
      </c>
      <c r="U192" s="9">
        <v>18.81</v>
      </c>
      <c r="V192" s="9">
        <v>0</v>
      </c>
      <c r="W192" s="8">
        <v>231818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231818</v>
      </c>
      <c r="AD192" s="8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100</v>
      </c>
      <c r="AK192" s="9">
        <v>0</v>
      </c>
    </row>
    <row r="193" spans="1:37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9"/>
      <c r="Q193" s="9"/>
      <c r="R193" s="9"/>
      <c r="S193" s="9"/>
      <c r="T193" s="9"/>
      <c r="U193" s="9"/>
      <c r="V193" s="9"/>
      <c r="W193" s="8">
        <v>842761.79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842761.79</v>
      </c>
      <c r="AD193" s="8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100</v>
      </c>
      <c r="AK193" s="9">
        <v>0</v>
      </c>
    </row>
    <row r="194" spans="1:37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1091900</v>
      </c>
      <c r="I194" s="8">
        <v>930000</v>
      </c>
      <c r="J194" s="8">
        <v>2400</v>
      </c>
      <c r="K194" s="8">
        <v>0</v>
      </c>
      <c r="L194" s="8">
        <v>0</v>
      </c>
      <c r="M194" s="8">
        <v>0</v>
      </c>
      <c r="N194" s="8">
        <v>159500</v>
      </c>
      <c r="O194" s="8">
        <v>0</v>
      </c>
      <c r="P194" s="9">
        <v>85.17</v>
      </c>
      <c r="Q194" s="9">
        <v>0.21</v>
      </c>
      <c r="R194" s="9">
        <v>0</v>
      </c>
      <c r="S194" s="9">
        <v>0</v>
      </c>
      <c r="T194" s="9">
        <v>0</v>
      </c>
      <c r="U194" s="9">
        <v>14.6</v>
      </c>
      <c r="V194" s="9">
        <v>0</v>
      </c>
      <c r="W194" s="8">
        <v>366704.62</v>
      </c>
      <c r="X194" s="8">
        <v>0</v>
      </c>
      <c r="Y194" s="8">
        <v>1800</v>
      </c>
      <c r="Z194" s="8">
        <v>0</v>
      </c>
      <c r="AA194" s="8">
        <v>0</v>
      </c>
      <c r="AB194" s="8">
        <v>0</v>
      </c>
      <c r="AC194" s="8">
        <v>364904.62</v>
      </c>
      <c r="AD194" s="8">
        <v>0</v>
      </c>
      <c r="AE194" s="9">
        <v>0</v>
      </c>
      <c r="AF194" s="9">
        <v>0.49</v>
      </c>
      <c r="AG194" s="9">
        <v>0</v>
      </c>
      <c r="AH194" s="9">
        <v>0</v>
      </c>
      <c r="AI194" s="9">
        <v>0</v>
      </c>
      <c r="AJ194" s="9">
        <v>99.5</v>
      </c>
      <c r="AK194" s="9">
        <v>0</v>
      </c>
    </row>
    <row r="195" spans="1:37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1501057.71</v>
      </c>
      <c r="I195" s="8">
        <v>1501057.71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9">
        <v>100</v>
      </c>
      <c r="Q195" s="9">
        <v>0</v>
      </c>
      <c r="R195" s="9">
        <v>0</v>
      </c>
      <c r="S195" s="9">
        <v>0</v>
      </c>
      <c r="T195" s="9">
        <v>0</v>
      </c>
      <c r="U195" s="9">
        <v>0</v>
      </c>
      <c r="V195" s="9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8">
        <v>0</v>
      </c>
      <c r="AE195" s="9"/>
      <c r="AF195" s="9"/>
      <c r="AG195" s="9"/>
      <c r="AH195" s="9"/>
      <c r="AI195" s="9"/>
      <c r="AJ195" s="9"/>
      <c r="AK195" s="9"/>
    </row>
    <row r="196" spans="1:37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9"/>
      <c r="Q196" s="9"/>
      <c r="R196" s="9"/>
      <c r="S196" s="9"/>
      <c r="T196" s="9"/>
      <c r="U196" s="9"/>
      <c r="V196" s="9"/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9"/>
      <c r="AF196" s="9"/>
      <c r="AG196" s="9"/>
      <c r="AH196" s="9"/>
      <c r="AI196" s="9"/>
      <c r="AJ196" s="9"/>
      <c r="AK196" s="9"/>
    </row>
    <row r="197" spans="1:37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2493290.8</v>
      </c>
      <c r="I197" s="8">
        <v>1600000</v>
      </c>
      <c r="J197" s="8">
        <v>0</v>
      </c>
      <c r="K197" s="8">
        <v>0</v>
      </c>
      <c r="L197" s="8">
        <v>0</v>
      </c>
      <c r="M197" s="8">
        <v>0</v>
      </c>
      <c r="N197" s="8">
        <v>893290.8</v>
      </c>
      <c r="O197" s="8">
        <v>0</v>
      </c>
      <c r="P197" s="9">
        <v>64.17</v>
      </c>
      <c r="Q197" s="9">
        <v>0</v>
      </c>
      <c r="R197" s="9">
        <v>0</v>
      </c>
      <c r="S197" s="9">
        <v>0</v>
      </c>
      <c r="T197" s="9">
        <v>0</v>
      </c>
      <c r="U197" s="9">
        <v>35.82</v>
      </c>
      <c r="V197" s="9">
        <v>0</v>
      </c>
      <c r="W197" s="8">
        <v>893290.8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893290.8</v>
      </c>
      <c r="AD197" s="8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100</v>
      </c>
      <c r="AK197" s="9">
        <v>0</v>
      </c>
    </row>
    <row r="198" spans="1:37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4182747</v>
      </c>
      <c r="I198" s="8">
        <v>3530124</v>
      </c>
      <c r="J198" s="8">
        <v>50000</v>
      </c>
      <c r="K198" s="8">
        <v>0</v>
      </c>
      <c r="L198" s="8">
        <v>0</v>
      </c>
      <c r="M198" s="8">
        <v>0</v>
      </c>
      <c r="N198" s="8">
        <v>602623</v>
      </c>
      <c r="O198" s="8">
        <v>0</v>
      </c>
      <c r="P198" s="9">
        <v>84.39</v>
      </c>
      <c r="Q198" s="9">
        <v>1.19</v>
      </c>
      <c r="R198" s="9">
        <v>0</v>
      </c>
      <c r="S198" s="9">
        <v>0</v>
      </c>
      <c r="T198" s="9">
        <v>0</v>
      </c>
      <c r="U198" s="9">
        <v>14.4</v>
      </c>
      <c r="V198" s="9">
        <v>0</v>
      </c>
      <c r="W198" s="8">
        <v>1840623.55</v>
      </c>
      <c r="X198" s="8">
        <v>1188000</v>
      </c>
      <c r="Y198" s="8">
        <v>50000</v>
      </c>
      <c r="Z198" s="8">
        <v>0</v>
      </c>
      <c r="AA198" s="8">
        <v>0</v>
      </c>
      <c r="AB198" s="8">
        <v>0</v>
      </c>
      <c r="AC198" s="8">
        <v>602623.55</v>
      </c>
      <c r="AD198" s="8">
        <v>0</v>
      </c>
      <c r="AE198" s="9">
        <v>64.54</v>
      </c>
      <c r="AF198" s="9">
        <v>2.71</v>
      </c>
      <c r="AG198" s="9">
        <v>0</v>
      </c>
      <c r="AH198" s="9">
        <v>0</v>
      </c>
      <c r="AI198" s="9">
        <v>0</v>
      </c>
      <c r="AJ198" s="9">
        <v>32.74</v>
      </c>
      <c r="AK198" s="9">
        <v>0</v>
      </c>
    </row>
    <row r="199" spans="1:37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2806610</v>
      </c>
      <c r="I199" s="8">
        <v>1651220</v>
      </c>
      <c r="J199" s="8">
        <v>0</v>
      </c>
      <c r="K199" s="8">
        <v>0</v>
      </c>
      <c r="L199" s="8">
        <v>0</v>
      </c>
      <c r="M199" s="8">
        <v>0</v>
      </c>
      <c r="N199" s="8">
        <v>1155390</v>
      </c>
      <c r="O199" s="8">
        <v>0</v>
      </c>
      <c r="P199" s="9">
        <v>58.83</v>
      </c>
      <c r="Q199" s="9">
        <v>0</v>
      </c>
      <c r="R199" s="9">
        <v>0</v>
      </c>
      <c r="S199" s="9">
        <v>0</v>
      </c>
      <c r="T199" s="9">
        <v>0</v>
      </c>
      <c r="U199" s="9">
        <v>41.16</v>
      </c>
      <c r="V199" s="9">
        <v>0</v>
      </c>
      <c r="W199" s="8">
        <v>1155390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1155390</v>
      </c>
      <c r="AD199" s="8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100</v>
      </c>
      <c r="AK199" s="9">
        <v>0</v>
      </c>
    </row>
    <row r="200" spans="1:37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1433142.14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1433142.14</v>
      </c>
      <c r="O200" s="8">
        <v>0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100</v>
      </c>
      <c r="V200" s="9">
        <v>0</v>
      </c>
      <c r="W200" s="8">
        <v>1433142.14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1433142.14</v>
      </c>
      <c r="AD200" s="8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100</v>
      </c>
      <c r="AK200" s="9">
        <v>0</v>
      </c>
    </row>
    <row r="201" spans="1:37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187000</v>
      </c>
      <c r="I201" s="8">
        <v>187000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9">
        <v>100</v>
      </c>
      <c r="Q201" s="9">
        <v>0</v>
      </c>
      <c r="R201" s="9">
        <v>0</v>
      </c>
      <c r="S201" s="9">
        <v>0</v>
      </c>
      <c r="T201" s="9">
        <v>0</v>
      </c>
      <c r="U201" s="9">
        <v>0</v>
      </c>
      <c r="V201" s="9">
        <v>0</v>
      </c>
      <c r="W201" s="8">
        <v>600000</v>
      </c>
      <c r="X201" s="8">
        <v>600000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9">
        <v>100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</row>
    <row r="202" spans="1:37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61863.14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61863.14</v>
      </c>
      <c r="O202" s="8">
        <v>0</v>
      </c>
      <c r="P202" s="9">
        <v>0</v>
      </c>
      <c r="Q202" s="9">
        <v>0</v>
      </c>
      <c r="R202" s="9">
        <v>0</v>
      </c>
      <c r="S202" s="9">
        <v>0</v>
      </c>
      <c r="T202" s="9">
        <v>0</v>
      </c>
      <c r="U202" s="9">
        <v>100</v>
      </c>
      <c r="V202" s="9">
        <v>0</v>
      </c>
      <c r="W202" s="8">
        <v>61863.14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61863.14</v>
      </c>
      <c r="AD202" s="8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100</v>
      </c>
      <c r="AK202" s="9">
        <v>0</v>
      </c>
    </row>
    <row r="203" spans="1:37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6681354.23</v>
      </c>
      <c r="I203" s="8">
        <v>5000000</v>
      </c>
      <c r="J203" s="8">
        <v>0</v>
      </c>
      <c r="K203" s="8">
        <v>0</v>
      </c>
      <c r="L203" s="8">
        <v>0</v>
      </c>
      <c r="M203" s="8">
        <v>0</v>
      </c>
      <c r="N203" s="8">
        <v>1681354.23</v>
      </c>
      <c r="O203" s="8">
        <v>0</v>
      </c>
      <c r="P203" s="9">
        <v>74.83</v>
      </c>
      <c r="Q203" s="9">
        <v>0</v>
      </c>
      <c r="R203" s="9">
        <v>0</v>
      </c>
      <c r="S203" s="9">
        <v>0</v>
      </c>
      <c r="T203" s="9">
        <v>0</v>
      </c>
      <c r="U203" s="9">
        <v>25.16</v>
      </c>
      <c r="V203" s="9">
        <v>0</v>
      </c>
      <c r="W203" s="8">
        <v>3584133.8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3584133.8</v>
      </c>
      <c r="AD203" s="8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100</v>
      </c>
      <c r="AK203" s="9">
        <v>0</v>
      </c>
    </row>
    <row r="204" spans="1:37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2170751</v>
      </c>
      <c r="I204" s="8">
        <v>1677500</v>
      </c>
      <c r="J204" s="8">
        <v>0</v>
      </c>
      <c r="K204" s="8">
        <v>0</v>
      </c>
      <c r="L204" s="8">
        <v>0</v>
      </c>
      <c r="M204" s="8">
        <v>0</v>
      </c>
      <c r="N204" s="8">
        <v>493251</v>
      </c>
      <c r="O204" s="8">
        <v>0</v>
      </c>
      <c r="P204" s="9">
        <v>77.27</v>
      </c>
      <c r="Q204" s="9">
        <v>0</v>
      </c>
      <c r="R204" s="9">
        <v>0</v>
      </c>
      <c r="S204" s="9">
        <v>0</v>
      </c>
      <c r="T204" s="9">
        <v>0</v>
      </c>
      <c r="U204" s="9">
        <v>22.72</v>
      </c>
      <c r="V204" s="9">
        <v>0</v>
      </c>
      <c r="W204" s="8">
        <v>641986.86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641986.86</v>
      </c>
      <c r="AD204" s="8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100</v>
      </c>
      <c r="AK204" s="9">
        <v>0</v>
      </c>
    </row>
    <row r="205" spans="1:37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5136994</v>
      </c>
      <c r="I205" s="8">
        <v>100000</v>
      </c>
      <c r="J205" s="8">
        <v>0</v>
      </c>
      <c r="K205" s="8">
        <v>1476844</v>
      </c>
      <c r="L205" s="8">
        <v>0</v>
      </c>
      <c r="M205" s="8">
        <v>0</v>
      </c>
      <c r="N205" s="8">
        <v>3560150</v>
      </c>
      <c r="O205" s="8">
        <v>0</v>
      </c>
      <c r="P205" s="9">
        <v>1.94</v>
      </c>
      <c r="Q205" s="9">
        <v>0</v>
      </c>
      <c r="R205" s="9">
        <v>28.74</v>
      </c>
      <c r="S205" s="9">
        <v>0</v>
      </c>
      <c r="T205" s="9">
        <v>0</v>
      </c>
      <c r="U205" s="9">
        <v>69.3</v>
      </c>
      <c r="V205" s="9">
        <v>0</v>
      </c>
      <c r="W205" s="8">
        <v>5136995.07</v>
      </c>
      <c r="X205" s="8">
        <v>100000</v>
      </c>
      <c r="Y205" s="8">
        <v>0</v>
      </c>
      <c r="Z205" s="8">
        <v>1476844.64</v>
      </c>
      <c r="AA205" s="8">
        <v>0</v>
      </c>
      <c r="AB205" s="8">
        <v>0</v>
      </c>
      <c r="AC205" s="8">
        <v>3560150.43</v>
      </c>
      <c r="AD205" s="8">
        <v>0</v>
      </c>
      <c r="AE205" s="9">
        <v>1.94</v>
      </c>
      <c r="AF205" s="9">
        <v>0</v>
      </c>
      <c r="AG205" s="9">
        <v>28.74</v>
      </c>
      <c r="AH205" s="9">
        <v>0</v>
      </c>
      <c r="AI205" s="9">
        <v>0</v>
      </c>
      <c r="AJ205" s="9">
        <v>69.3</v>
      </c>
      <c r="AK205" s="9">
        <v>0</v>
      </c>
    </row>
    <row r="206" spans="1:37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3556173</v>
      </c>
      <c r="I206" s="8">
        <v>1984176</v>
      </c>
      <c r="J206" s="8">
        <v>0</v>
      </c>
      <c r="K206" s="8">
        <v>0</v>
      </c>
      <c r="L206" s="8">
        <v>0</v>
      </c>
      <c r="M206" s="8">
        <v>0</v>
      </c>
      <c r="N206" s="8">
        <v>1571997</v>
      </c>
      <c r="O206" s="8">
        <v>0</v>
      </c>
      <c r="P206" s="9">
        <v>55.79</v>
      </c>
      <c r="Q206" s="9">
        <v>0</v>
      </c>
      <c r="R206" s="9">
        <v>0</v>
      </c>
      <c r="S206" s="9">
        <v>0</v>
      </c>
      <c r="T206" s="9">
        <v>0</v>
      </c>
      <c r="U206" s="9">
        <v>44.2</v>
      </c>
      <c r="V206" s="9">
        <v>0</v>
      </c>
      <c r="W206" s="8">
        <v>1571997.28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1571997.28</v>
      </c>
      <c r="AD206" s="8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100</v>
      </c>
      <c r="AK206" s="9">
        <v>0</v>
      </c>
    </row>
    <row r="207" spans="1:37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1771275.27</v>
      </c>
      <c r="I207" s="8">
        <v>1375436.01</v>
      </c>
      <c r="J207" s="8">
        <v>0</v>
      </c>
      <c r="K207" s="8">
        <v>0</v>
      </c>
      <c r="L207" s="8">
        <v>0</v>
      </c>
      <c r="M207" s="8">
        <v>0</v>
      </c>
      <c r="N207" s="8">
        <v>395839.26</v>
      </c>
      <c r="O207" s="8">
        <v>0</v>
      </c>
      <c r="P207" s="9">
        <v>77.65</v>
      </c>
      <c r="Q207" s="9">
        <v>0</v>
      </c>
      <c r="R207" s="9">
        <v>0</v>
      </c>
      <c r="S207" s="9">
        <v>0</v>
      </c>
      <c r="T207" s="9">
        <v>0</v>
      </c>
      <c r="U207" s="9">
        <v>22.34</v>
      </c>
      <c r="V207" s="9">
        <v>0</v>
      </c>
      <c r="W207" s="8">
        <v>476256.13</v>
      </c>
      <c r="X207" s="8">
        <v>80000</v>
      </c>
      <c r="Y207" s="8">
        <v>0</v>
      </c>
      <c r="Z207" s="8">
        <v>0</v>
      </c>
      <c r="AA207" s="8">
        <v>0</v>
      </c>
      <c r="AB207" s="8">
        <v>0</v>
      </c>
      <c r="AC207" s="8">
        <v>396256.13</v>
      </c>
      <c r="AD207" s="8">
        <v>0</v>
      </c>
      <c r="AE207" s="9">
        <v>16.79</v>
      </c>
      <c r="AF207" s="9">
        <v>0</v>
      </c>
      <c r="AG207" s="9">
        <v>0</v>
      </c>
      <c r="AH207" s="9">
        <v>0</v>
      </c>
      <c r="AI207" s="9">
        <v>0</v>
      </c>
      <c r="AJ207" s="9">
        <v>83.2</v>
      </c>
      <c r="AK207" s="9">
        <v>0</v>
      </c>
    </row>
    <row r="208" spans="1:37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905634.12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905634.12</v>
      </c>
      <c r="O208" s="8">
        <v>0</v>
      </c>
      <c r="P208" s="9">
        <v>0</v>
      </c>
      <c r="Q208" s="9">
        <v>0</v>
      </c>
      <c r="R208" s="9">
        <v>0</v>
      </c>
      <c r="S208" s="9">
        <v>0</v>
      </c>
      <c r="T208" s="9">
        <v>0</v>
      </c>
      <c r="U208" s="9">
        <v>100</v>
      </c>
      <c r="V208" s="9">
        <v>0</v>
      </c>
      <c r="W208" s="8">
        <v>3048446.34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3048446.34</v>
      </c>
      <c r="AD208" s="8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100</v>
      </c>
      <c r="AK208" s="9">
        <v>0</v>
      </c>
    </row>
    <row r="209" spans="1:37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347788.84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347788.84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  <c r="T209" s="9">
        <v>0</v>
      </c>
      <c r="U209" s="9">
        <v>100</v>
      </c>
      <c r="V209" s="9">
        <v>0</v>
      </c>
      <c r="W209" s="8">
        <v>347788.84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347788.84</v>
      </c>
      <c r="AD209" s="8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100</v>
      </c>
      <c r="AK209" s="9">
        <v>0</v>
      </c>
    </row>
    <row r="210" spans="1:37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2172892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2172892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  <c r="T210" s="9">
        <v>0</v>
      </c>
      <c r="U210" s="9">
        <v>100</v>
      </c>
      <c r="V210" s="9">
        <v>0</v>
      </c>
      <c r="W210" s="8">
        <v>3892886.25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3892886.25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1465184.14</v>
      </c>
      <c r="I211" s="8">
        <v>270000</v>
      </c>
      <c r="J211" s="8">
        <v>100000</v>
      </c>
      <c r="K211" s="8">
        <v>0</v>
      </c>
      <c r="L211" s="8">
        <v>0</v>
      </c>
      <c r="M211" s="8">
        <v>0</v>
      </c>
      <c r="N211" s="8">
        <v>1095184.14</v>
      </c>
      <c r="O211" s="8">
        <v>0</v>
      </c>
      <c r="P211" s="9">
        <v>18.42</v>
      </c>
      <c r="Q211" s="9">
        <v>6.82</v>
      </c>
      <c r="R211" s="9">
        <v>0</v>
      </c>
      <c r="S211" s="9">
        <v>0</v>
      </c>
      <c r="T211" s="9">
        <v>0</v>
      </c>
      <c r="U211" s="9">
        <v>74.74</v>
      </c>
      <c r="V211" s="9">
        <v>0</v>
      </c>
      <c r="W211" s="8">
        <v>1835692.05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1835692.05</v>
      </c>
      <c r="AD211" s="8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100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2291221.82</v>
      </c>
      <c r="I212" s="8">
        <v>1158000</v>
      </c>
      <c r="J212" s="8">
        <v>0</v>
      </c>
      <c r="K212" s="8">
        <v>0</v>
      </c>
      <c r="L212" s="8">
        <v>0</v>
      </c>
      <c r="M212" s="8">
        <v>0</v>
      </c>
      <c r="N212" s="8">
        <v>1133221.82</v>
      </c>
      <c r="O212" s="8">
        <v>0</v>
      </c>
      <c r="P212" s="9">
        <v>50.54</v>
      </c>
      <c r="Q212" s="9">
        <v>0</v>
      </c>
      <c r="R212" s="9">
        <v>0</v>
      </c>
      <c r="S212" s="9">
        <v>0</v>
      </c>
      <c r="T212" s="9">
        <v>0</v>
      </c>
      <c r="U212" s="9">
        <v>49.45</v>
      </c>
      <c r="V212" s="9">
        <v>0</v>
      </c>
      <c r="W212" s="8">
        <v>1133221.82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1133221.82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1910000</v>
      </c>
      <c r="I213" s="8">
        <v>1400000</v>
      </c>
      <c r="J213" s="8">
        <v>0</v>
      </c>
      <c r="K213" s="8">
        <v>0</v>
      </c>
      <c r="L213" s="8">
        <v>0</v>
      </c>
      <c r="M213" s="8">
        <v>0</v>
      </c>
      <c r="N213" s="8">
        <v>510000</v>
      </c>
      <c r="O213" s="8">
        <v>0</v>
      </c>
      <c r="P213" s="9">
        <v>73.29</v>
      </c>
      <c r="Q213" s="9">
        <v>0</v>
      </c>
      <c r="R213" s="9">
        <v>0</v>
      </c>
      <c r="S213" s="9">
        <v>0</v>
      </c>
      <c r="T213" s="9">
        <v>0</v>
      </c>
      <c r="U213" s="9">
        <v>26.7</v>
      </c>
      <c r="V213" s="9">
        <v>0</v>
      </c>
      <c r="W213" s="8">
        <v>838130.57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838130.57</v>
      </c>
      <c r="AD213" s="8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100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622993.87</v>
      </c>
      <c r="I214" s="8">
        <v>240000</v>
      </c>
      <c r="J214" s="8">
        <v>0</v>
      </c>
      <c r="K214" s="8">
        <v>0</v>
      </c>
      <c r="L214" s="8">
        <v>0</v>
      </c>
      <c r="M214" s="8">
        <v>0</v>
      </c>
      <c r="N214" s="8">
        <v>382993.87</v>
      </c>
      <c r="O214" s="8">
        <v>0</v>
      </c>
      <c r="P214" s="9">
        <v>38.52</v>
      </c>
      <c r="Q214" s="9">
        <v>0</v>
      </c>
      <c r="R214" s="9">
        <v>0</v>
      </c>
      <c r="S214" s="9">
        <v>0</v>
      </c>
      <c r="T214" s="9">
        <v>0</v>
      </c>
      <c r="U214" s="9">
        <v>61.47</v>
      </c>
      <c r="V214" s="9">
        <v>0</v>
      </c>
      <c r="W214" s="8">
        <v>382993.87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382993.87</v>
      </c>
      <c r="AD214" s="8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100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895395.31</v>
      </c>
      <c r="I215" s="8">
        <v>295395.31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600000</v>
      </c>
      <c r="P215" s="9">
        <v>32.99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67</v>
      </c>
      <c r="W215" s="8">
        <v>600000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600000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100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2972484.83</v>
      </c>
      <c r="I216" s="8">
        <v>1883328</v>
      </c>
      <c r="J216" s="8">
        <v>10000</v>
      </c>
      <c r="K216" s="8">
        <v>0</v>
      </c>
      <c r="L216" s="8">
        <v>0</v>
      </c>
      <c r="M216" s="8">
        <v>0</v>
      </c>
      <c r="N216" s="8">
        <v>1079156.83</v>
      </c>
      <c r="O216" s="8">
        <v>0</v>
      </c>
      <c r="P216" s="9">
        <v>63.35</v>
      </c>
      <c r="Q216" s="9">
        <v>0.33</v>
      </c>
      <c r="R216" s="9">
        <v>0</v>
      </c>
      <c r="S216" s="9">
        <v>0</v>
      </c>
      <c r="T216" s="9">
        <v>0</v>
      </c>
      <c r="U216" s="9">
        <v>36.3</v>
      </c>
      <c r="V216" s="9">
        <v>0</v>
      </c>
      <c r="W216" s="8">
        <v>1083156.83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1083156.83</v>
      </c>
      <c r="AD216" s="8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100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1588521.58</v>
      </c>
      <c r="I217" s="8">
        <v>1500000</v>
      </c>
      <c r="J217" s="8">
        <v>0</v>
      </c>
      <c r="K217" s="8">
        <v>0</v>
      </c>
      <c r="L217" s="8">
        <v>0</v>
      </c>
      <c r="M217" s="8">
        <v>0</v>
      </c>
      <c r="N217" s="8">
        <v>88521.58</v>
      </c>
      <c r="O217" s="8">
        <v>0</v>
      </c>
      <c r="P217" s="9">
        <v>94.42</v>
      </c>
      <c r="Q217" s="9">
        <v>0</v>
      </c>
      <c r="R217" s="9">
        <v>0</v>
      </c>
      <c r="S217" s="9">
        <v>0</v>
      </c>
      <c r="T217" s="9">
        <v>0</v>
      </c>
      <c r="U217" s="9">
        <v>5.57</v>
      </c>
      <c r="V217" s="9">
        <v>0</v>
      </c>
      <c r="W217" s="8">
        <v>88521.58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88521.58</v>
      </c>
      <c r="AD217" s="8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100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11814847.61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11814847.61</v>
      </c>
      <c r="O218" s="8">
        <v>0</v>
      </c>
      <c r="P218" s="9">
        <v>0</v>
      </c>
      <c r="Q218" s="9">
        <v>0</v>
      </c>
      <c r="R218" s="9">
        <v>0</v>
      </c>
      <c r="S218" s="9">
        <v>0</v>
      </c>
      <c r="T218" s="9">
        <v>0</v>
      </c>
      <c r="U218" s="9">
        <v>100</v>
      </c>
      <c r="V218" s="9">
        <v>0</v>
      </c>
      <c r="W218" s="8">
        <v>11814847.61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11814847.61</v>
      </c>
      <c r="AD218" s="8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100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9">
        <v>100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8">
        <v>23896675.49</v>
      </c>
      <c r="X219" s="8">
        <v>23896675.49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9">
        <v>100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102502904</v>
      </c>
      <c r="I220" s="8">
        <v>101054904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1448000</v>
      </c>
      <c r="P220" s="9">
        <v>98.58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  <c r="V220" s="9">
        <v>1.41</v>
      </c>
      <c r="W220" s="8">
        <v>139162506.45</v>
      </c>
      <c r="X220" s="8">
        <v>126571667.94</v>
      </c>
      <c r="Y220" s="8">
        <v>0</v>
      </c>
      <c r="Z220" s="8">
        <v>0</v>
      </c>
      <c r="AA220" s="8">
        <v>0</v>
      </c>
      <c r="AB220" s="8">
        <v>0</v>
      </c>
      <c r="AC220" s="8">
        <v>11141017.08</v>
      </c>
      <c r="AD220" s="8">
        <v>1449821.43</v>
      </c>
      <c r="AE220" s="9">
        <v>90.95</v>
      </c>
      <c r="AF220" s="9">
        <v>0</v>
      </c>
      <c r="AG220" s="9">
        <v>0</v>
      </c>
      <c r="AH220" s="9">
        <v>0</v>
      </c>
      <c r="AI220" s="9">
        <v>0</v>
      </c>
      <c r="AJ220" s="9">
        <v>8</v>
      </c>
      <c r="AK220" s="9">
        <v>1.04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3561000</v>
      </c>
      <c r="I221" s="8">
        <v>3561000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9">
        <v>100</v>
      </c>
      <c r="Q221" s="9">
        <v>0</v>
      </c>
      <c r="R221" s="9">
        <v>0</v>
      </c>
      <c r="S221" s="9">
        <v>0</v>
      </c>
      <c r="T221" s="9">
        <v>0</v>
      </c>
      <c r="U221" s="9">
        <v>0</v>
      </c>
      <c r="V221" s="9">
        <v>0</v>
      </c>
      <c r="W221" s="8">
        <v>718029.84</v>
      </c>
      <c r="X221" s="8">
        <v>718029.84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9">
        <v>100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4300000</v>
      </c>
      <c r="I222" s="8">
        <v>2839000</v>
      </c>
      <c r="J222" s="8">
        <v>0</v>
      </c>
      <c r="K222" s="8">
        <v>0</v>
      </c>
      <c r="L222" s="8">
        <v>0</v>
      </c>
      <c r="M222" s="8">
        <v>0</v>
      </c>
      <c r="N222" s="8">
        <v>1461000</v>
      </c>
      <c r="O222" s="8">
        <v>0</v>
      </c>
      <c r="P222" s="9">
        <v>66.02</v>
      </c>
      <c r="Q222" s="9">
        <v>0</v>
      </c>
      <c r="R222" s="9">
        <v>0</v>
      </c>
      <c r="S222" s="9">
        <v>0</v>
      </c>
      <c r="T222" s="9">
        <v>0</v>
      </c>
      <c r="U222" s="9">
        <v>33.97</v>
      </c>
      <c r="V222" s="9">
        <v>0</v>
      </c>
      <c r="W222" s="8">
        <v>2505470.58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2505470.58</v>
      </c>
      <c r="AD222" s="8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100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8317549</v>
      </c>
      <c r="I223" s="8">
        <v>2695000</v>
      </c>
      <c r="J223" s="8">
        <v>0</v>
      </c>
      <c r="K223" s="8">
        <v>0</v>
      </c>
      <c r="L223" s="8">
        <v>0</v>
      </c>
      <c r="M223" s="8">
        <v>0</v>
      </c>
      <c r="N223" s="8">
        <v>5622549</v>
      </c>
      <c r="O223" s="8">
        <v>0</v>
      </c>
      <c r="P223" s="9">
        <v>32.4</v>
      </c>
      <c r="Q223" s="9">
        <v>0</v>
      </c>
      <c r="R223" s="9">
        <v>0</v>
      </c>
      <c r="S223" s="9">
        <v>0</v>
      </c>
      <c r="T223" s="9">
        <v>0</v>
      </c>
      <c r="U223" s="9">
        <v>67.59</v>
      </c>
      <c r="V223" s="9">
        <v>0</v>
      </c>
      <c r="W223" s="8">
        <v>6657923.67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6657923.67</v>
      </c>
      <c r="AD223" s="8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100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14217463</v>
      </c>
      <c r="I224" s="8">
        <v>8609839</v>
      </c>
      <c r="J224" s="8">
        <v>0</v>
      </c>
      <c r="K224" s="8">
        <v>0</v>
      </c>
      <c r="L224" s="8">
        <v>0</v>
      </c>
      <c r="M224" s="8">
        <v>0</v>
      </c>
      <c r="N224" s="8">
        <v>5607624</v>
      </c>
      <c r="O224" s="8">
        <v>0</v>
      </c>
      <c r="P224" s="9">
        <v>60.55</v>
      </c>
      <c r="Q224" s="9">
        <v>0</v>
      </c>
      <c r="R224" s="9">
        <v>0</v>
      </c>
      <c r="S224" s="9">
        <v>0</v>
      </c>
      <c r="T224" s="9">
        <v>0</v>
      </c>
      <c r="U224" s="9">
        <v>39.44</v>
      </c>
      <c r="V224" s="9">
        <v>0</v>
      </c>
      <c r="W224" s="8">
        <v>5828876.39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5828876.39</v>
      </c>
      <c r="AD224" s="8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100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1900000</v>
      </c>
      <c r="I225" s="8">
        <v>1000000</v>
      </c>
      <c r="J225" s="8">
        <v>0</v>
      </c>
      <c r="K225" s="8">
        <v>0</v>
      </c>
      <c r="L225" s="8">
        <v>0</v>
      </c>
      <c r="M225" s="8">
        <v>0</v>
      </c>
      <c r="N225" s="8">
        <v>900000</v>
      </c>
      <c r="O225" s="8">
        <v>0</v>
      </c>
      <c r="P225" s="9">
        <v>52.63</v>
      </c>
      <c r="Q225" s="9">
        <v>0</v>
      </c>
      <c r="R225" s="9">
        <v>0</v>
      </c>
      <c r="S225" s="9">
        <v>0</v>
      </c>
      <c r="T225" s="9">
        <v>0</v>
      </c>
      <c r="U225" s="9">
        <v>47.36</v>
      </c>
      <c r="V225" s="9">
        <v>0</v>
      </c>
      <c r="W225" s="8">
        <v>918208.86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918208.86</v>
      </c>
      <c r="AD225" s="8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100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3112725</v>
      </c>
      <c r="I226" s="8">
        <v>0</v>
      </c>
      <c r="J226" s="8">
        <v>2500000</v>
      </c>
      <c r="K226" s="8">
        <v>0</v>
      </c>
      <c r="L226" s="8">
        <v>0</v>
      </c>
      <c r="M226" s="8">
        <v>0</v>
      </c>
      <c r="N226" s="8">
        <v>612725</v>
      </c>
      <c r="O226" s="8">
        <v>0</v>
      </c>
      <c r="P226" s="9">
        <v>0</v>
      </c>
      <c r="Q226" s="9">
        <v>80.31</v>
      </c>
      <c r="R226" s="9">
        <v>0</v>
      </c>
      <c r="S226" s="9">
        <v>0</v>
      </c>
      <c r="T226" s="9">
        <v>0</v>
      </c>
      <c r="U226" s="9">
        <v>19.68</v>
      </c>
      <c r="V226" s="9">
        <v>0</v>
      </c>
      <c r="W226" s="8">
        <v>792906.43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792906.43</v>
      </c>
      <c r="AD226" s="8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100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2000000</v>
      </c>
      <c r="I227" s="8">
        <v>2000000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9">
        <v>100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9"/>
      <c r="AF227" s="9"/>
      <c r="AG227" s="9"/>
      <c r="AH227" s="9"/>
      <c r="AI227" s="9"/>
      <c r="AJ227" s="9"/>
      <c r="AK227" s="9"/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2979719.82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2979719.82</v>
      </c>
      <c r="O228" s="8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100</v>
      </c>
      <c r="V228" s="9">
        <v>0</v>
      </c>
      <c r="W228" s="8">
        <v>3372035.93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3372035.93</v>
      </c>
      <c r="AD228" s="8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100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5925982</v>
      </c>
      <c r="I229" s="8">
        <v>4500000</v>
      </c>
      <c r="J229" s="8">
        <v>1000000</v>
      </c>
      <c r="K229" s="8">
        <v>0</v>
      </c>
      <c r="L229" s="8">
        <v>0</v>
      </c>
      <c r="M229" s="8">
        <v>0</v>
      </c>
      <c r="N229" s="8">
        <v>425982</v>
      </c>
      <c r="O229" s="8">
        <v>0</v>
      </c>
      <c r="P229" s="9">
        <v>75.93</v>
      </c>
      <c r="Q229" s="9">
        <v>16.87</v>
      </c>
      <c r="R229" s="9">
        <v>0</v>
      </c>
      <c r="S229" s="9">
        <v>0</v>
      </c>
      <c r="T229" s="9">
        <v>0</v>
      </c>
      <c r="U229" s="9">
        <v>7.18</v>
      </c>
      <c r="V229" s="9">
        <v>0</v>
      </c>
      <c r="W229" s="8">
        <v>1175682</v>
      </c>
      <c r="X229" s="8">
        <v>0</v>
      </c>
      <c r="Y229" s="8">
        <v>749700</v>
      </c>
      <c r="Z229" s="8">
        <v>0</v>
      </c>
      <c r="AA229" s="8">
        <v>0</v>
      </c>
      <c r="AB229" s="8">
        <v>0</v>
      </c>
      <c r="AC229" s="8">
        <v>425982</v>
      </c>
      <c r="AD229" s="8">
        <v>0</v>
      </c>
      <c r="AE229" s="9">
        <v>0</v>
      </c>
      <c r="AF229" s="9">
        <v>63.76</v>
      </c>
      <c r="AG229" s="9">
        <v>0</v>
      </c>
      <c r="AH229" s="9">
        <v>0</v>
      </c>
      <c r="AI229" s="9">
        <v>0</v>
      </c>
      <c r="AJ229" s="9">
        <v>36.23</v>
      </c>
      <c r="AK229" s="9">
        <v>0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6675344.79</v>
      </c>
      <c r="I230" s="8">
        <v>6675344.79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9">
        <v>100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8">
        <v>1416969.02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1416969.02</v>
      </c>
      <c r="AD230" s="8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100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9"/>
      <c r="Q231" s="9"/>
      <c r="R231" s="9"/>
      <c r="S231" s="9"/>
      <c r="T231" s="9"/>
      <c r="U231" s="9"/>
      <c r="V231" s="9"/>
      <c r="W231" s="8">
        <v>2337889.09</v>
      </c>
      <c r="X231" s="8">
        <v>2337889.09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9">
        <v>100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4708237.37</v>
      </c>
      <c r="I232" s="8">
        <v>3460000</v>
      </c>
      <c r="J232" s="8">
        <v>0</v>
      </c>
      <c r="K232" s="8">
        <v>0</v>
      </c>
      <c r="L232" s="8">
        <v>0</v>
      </c>
      <c r="M232" s="8">
        <v>0</v>
      </c>
      <c r="N232" s="8">
        <v>1248237.37</v>
      </c>
      <c r="O232" s="8">
        <v>0</v>
      </c>
      <c r="P232" s="9">
        <v>73.48</v>
      </c>
      <c r="Q232" s="9">
        <v>0</v>
      </c>
      <c r="R232" s="9">
        <v>0</v>
      </c>
      <c r="S232" s="9">
        <v>0</v>
      </c>
      <c r="T232" s="9">
        <v>0</v>
      </c>
      <c r="U232" s="9">
        <v>26.51</v>
      </c>
      <c r="V232" s="9">
        <v>0</v>
      </c>
      <c r="W232" s="8">
        <v>1388237.37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1388237.37</v>
      </c>
      <c r="AD232" s="8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100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5077024</v>
      </c>
      <c r="I233" s="8">
        <v>3700129</v>
      </c>
      <c r="J233" s="8">
        <v>0</v>
      </c>
      <c r="K233" s="8">
        <v>0</v>
      </c>
      <c r="L233" s="8">
        <v>0</v>
      </c>
      <c r="M233" s="8">
        <v>0</v>
      </c>
      <c r="N233" s="8">
        <v>1376895</v>
      </c>
      <c r="O233" s="8">
        <v>0</v>
      </c>
      <c r="P233" s="9">
        <v>72.87</v>
      </c>
      <c r="Q233" s="9">
        <v>0</v>
      </c>
      <c r="R233" s="9">
        <v>0</v>
      </c>
      <c r="S233" s="9">
        <v>0</v>
      </c>
      <c r="T233" s="9">
        <v>0</v>
      </c>
      <c r="U233" s="9">
        <v>27.12</v>
      </c>
      <c r="V233" s="9">
        <v>0</v>
      </c>
      <c r="W233" s="8">
        <v>2723423.67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2723423.67</v>
      </c>
      <c r="AD233" s="8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100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2577730.43</v>
      </c>
      <c r="I234" s="8">
        <v>1300000</v>
      </c>
      <c r="J234" s="8">
        <v>790000</v>
      </c>
      <c r="K234" s="8">
        <v>0</v>
      </c>
      <c r="L234" s="8">
        <v>0</v>
      </c>
      <c r="M234" s="8">
        <v>0</v>
      </c>
      <c r="N234" s="8">
        <v>487730.43</v>
      </c>
      <c r="O234" s="8">
        <v>0</v>
      </c>
      <c r="P234" s="9">
        <v>50.43</v>
      </c>
      <c r="Q234" s="9">
        <v>30.64</v>
      </c>
      <c r="R234" s="9">
        <v>0</v>
      </c>
      <c r="S234" s="9">
        <v>0</v>
      </c>
      <c r="T234" s="9">
        <v>0</v>
      </c>
      <c r="U234" s="9">
        <v>18.92</v>
      </c>
      <c r="V234" s="9">
        <v>0</v>
      </c>
      <c r="W234" s="8">
        <v>1946293.55</v>
      </c>
      <c r="X234" s="8">
        <v>0</v>
      </c>
      <c r="Y234" s="8">
        <v>790000</v>
      </c>
      <c r="Z234" s="8">
        <v>0</v>
      </c>
      <c r="AA234" s="8">
        <v>0</v>
      </c>
      <c r="AB234" s="8">
        <v>0</v>
      </c>
      <c r="AC234" s="8">
        <v>1156293.55</v>
      </c>
      <c r="AD234" s="8">
        <v>0</v>
      </c>
      <c r="AE234" s="9">
        <v>0</v>
      </c>
      <c r="AF234" s="9">
        <v>40.58</v>
      </c>
      <c r="AG234" s="9">
        <v>0</v>
      </c>
      <c r="AH234" s="9">
        <v>0</v>
      </c>
      <c r="AI234" s="9">
        <v>0</v>
      </c>
      <c r="AJ234" s="9">
        <v>59.41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7290199</v>
      </c>
      <c r="I235" s="8">
        <v>3790199</v>
      </c>
      <c r="J235" s="8">
        <v>3500000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9">
        <v>51.99</v>
      </c>
      <c r="Q235" s="9">
        <v>48</v>
      </c>
      <c r="R235" s="9">
        <v>0</v>
      </c>
      <c r="S235" s="9">
        <v>0</v>
      </c>
      <c r="T235" s="9">
        <v>0</v>
      </c>
      <c r="U235" s="9">
        <v>0</v>
      </c>
      <c r="V235" s="9">
        <v>0</v>
      </c>
      <c r="W235" s="8">
        <v>5057501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5057501</v>
      </c>
      <c r="AD235" s="8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100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8015608.27</v>
      </c>
      <c r="I236" s="8">
        <v>0</v>
      </c>
      <c r="J236" s="8">
        <v>650000</v>
      </c>
      <c r="K236" s="8">
        <v>0</v>
      </c>
      <c r="L236" s="8">
        <v>0</v>
      </c>
      <c r="M236" s="8">
        <v>0</v>
      </c>
      <c r="N236" s="8">
        <v>7365608.27</v>
      </c>
      <c r="O236" s="8">
        <v>0</v>
      </c>
      <c r="P236" s="9">
        <v>0</v>
      </c>
      <c r="Q236" s="9">
        <v>8.1</v>
      </c>
      <c r="R236" s="9">
        <v>0</v>
      </c>
      <c r="S236" s="9">
        <v>0</v>
      </c>
      <c r="T236" s="9">
        <v>0</v>
      </c>
      <c r="U236" s="9">
        <v>91.89</v>
      </c>
      <c r="V236" s="9">
        <v>0</v>
      </c>
      <c r="W236" s="8">
        <v>9130905.24</v>
      </c>
      <c r="X236" s="8">
        <v>0</v>
      </c>
      <c r="Y236" s="8">
        <v>488000</v>
      </c>
      <c r="Z236" s="8">
        <v>0</v>
      </c>
      <c r="AA236" s="8">
        <v>0</v>
      </c>
      <c r="AB236" s="8">
        <v>0</v>
      </c>
      <c r="AC236" s="8">
        <v>8642905.24</v>
      </c>
      <c r="AD236" s="8">
        <v>0</v>
      </c>
      <c r="AE236" s="9">
        <v>0</v>
      </c>
      <c r="AF236" s="9">
        <v>5.34</v>
      </c>
      <c r="AG236" s="9">
        <v>0</v>
      </c>
      <c r="AH236" s="9">
        <v>0</v>
      </c>
      <c r="AI236" s="9">
        <v>0</v>
      </c>
      <c r="AJ236" s="9">
        <v>94.65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3997288</v>
      </c>
      <c r="I237" s="8">
        <v>3300000</v>
      </c>
      <c r="J237" s="8">
        <v>0</v>
      </c>
      <c r="K237" s="8">
        <v>0</v>
      </c>
      <c r="L237" s="8">
        <v>0</v>
      </c>
      <c r="M237" s="8">
        <v>0</v>
      </c>
      <c r="N237" s="8">
        <v>697288</v>
      </c>
      <c r="O237" s="8">
        <v>0</v>
      </c>
      <c r="P237" s="9">
        <v>82.55</v>
      </c>
      <c r="Q237" s="9">
        <v>0</v>
      </c>
      <c r="R237" s="9">
        <v>0</v>
      </c>
      <c r="S237" s="9">
        <v>0</v>
      </c>
      <c r="T237" s="9">
        <v>0</v>
      </c>
      <c r="U237" s="9">
        <v>17.44</v>
      </c>
      <c r="V237" s="9">
        <v>0</v>
      </c>
      <c r="W237" s="8">
        <v>697287.63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697287.63</v>
      </c>
      <c r="AD237" s="8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100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9341001</v>
      </c>
      <c r="I238" s="8">
        <v>0</v>
      </c>
      <c r="J238" s="8">
        <v>0</v>
      </c>
      <c r="K238" s="8">
        <v>9129501</v>
      </c>
      <c r="L238" s="8">
        <v>0</v>
      </c>
      <c r="M238" s="8">
        <v>0</v>
      </c>
      <c r="N238" s="8">
        <v>211500</v>
      </c>
      <c r="O238" s="8">
        <v>0</v>
      </c>
      <c r="P238" s="9">
        <v>0</v>
      </c>
      <c r="Q238" s="9">
        <v>0</v>
      </c>
      <c r="R238" s="9">
        <v>97.73</v>
      </c>
      <c r="S238" s="9">
        <v>0</v>
      </c>
      <c r="T238" s="9">
        <v>0</v>
      </c>
      <c r="U238" s="9">
        <v>2.26</v>
      </c>
      <c r="V238" s="9">
        <v>0</v>
      </c>
      <c r="W238" s="8">
        <v>9341001</v>
      </c>
      <c r="X238" s="8">
        <v>0</v>
      </c>
      <c r="Y238" s="8">
        <v>0</v>
      </c>
      <c r="Z238" s="8">
        <v>9129501</v>
      </c>
      <c r="AA238" s="8">
        <v>0</v>
      </c>
      <c r="AB238" s="8">
        <v>0</v>
      </c>
      <c r="AC238" s="8">
        <v>211500</v>
      </c>
      <c r="AD238" s="8">
        <v>0</v>
      </c>
      <c r="AE238" s="9">
        <v>0</v>
      </c>
      <c r="AF238" s="9">
        <v>0</v>
      </c>
      <c r="AG238" s="9">
        <v>97.73</v>
      </c>
      <c r="AH238" s="9">
        <v>0</v>
      </c>
      <c r="AI238" s="9">
        <v>0</v>
      </c>
      <c r="AJ238" s="9">
        <v>2.26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4571767.99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1371767.99</v>
      </c>
      <c r="O239" s="8">
        <v>3200000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30</v>
      </c>
      <c r="V239" s="9">
        <v>69.99</v>
      </c>
      <c r="W239" s="8">
        <v>4571767.99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1371767.99</v>
      </c>
      <c r="AD239" s="8">
        <v>3200000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30</v>
      </c>
      <c r="AK239" s="9">
        <v>69.99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223610.94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223610.94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100</v>
      </c>
      <c r="V240" s="9">
        <v>0</v>
      </c>
      <c r="W240" s="8">
        <v>223610.94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223610.94</v>
      </c>
      <c r="AD240" s="8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100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5499723</v>
      </c>
      <c r="I241" s="8">
        <v>3013926</v>
      </c>
      <c r="J241" s="8">
        <v>0</v>
      </c>
      <c r="K241" s="8">
        <v>0</v>
      </c>
      <c r="L241" s="8">
        <v>0</v>
      </c>
      <c r="M241" s="8">
        <v>0</v>
      </c>
      <c r="N241" s="8">
        <v>2485797</v>
      </c>
      <c r="O241" s="8">
        <v>0</v>
      </c>
      <c r="P241" s="9">
        <v>54.8</v>
      </c>
      <c r="Q241" s="9">
        <v>0</v>
      </c>
      <c r="R241" s="9">
        <v>0</v>
      </c>
      <c r="S241" s="9">
        <v>0</v>
      </c>
      <c r="T241" s="9">
        <v>0</v>
      </c>
      <c r="U241" s="9">
        <v>45.19</v>
      </c>
      <c r="V241" s="9">
        <v>0</v>
      </c>
      <c r="W241" s="8">
        <v>2485797.51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2485797.51</v>
      </c>
      <c r="AD241" s="8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100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58237146.02</v>
      </c>
      <c r="I242" s="8">
        <v>12000000</v>
      </c>
      <c r="J242" s="8">
        <v>0</v>
      </c>
      <c r="K242" s="8">
        <v>0</v>
      </c>
      <c r="L242" s="8">
        <v>0</v>
      </c>
      <c r="M242" s="8">
        <v>0</v>
      </c>
      <c r="N242" s="8">
        <v>46237146.02</v>
      </c>
      <c r="O242" s="8">
        <v>0</v>
      </c>
      <c r="P242" s="9">
        <v>20.6</v>
      </c>
      <c r="Q242" s="9">
        <v>0</v>
      </c>
      <c r="R242" s="9">
        <v>0</v>
      </c>
      <c r="S242" s="9">
        <v>0</v>
      </c>
      <c r="T242" s="9">
        <v>0</v>
      </c>
      <c r="U242" s="9">
        <v>79.39</v>
      </c>
      <c r="V242" s="9">
        <v>0</v>
      </c>
      <c r="W242" s="8">
        <v>74315972.69</v>
      </c>
      <c r="X242" s="8">
        <v>0</v>
      </c>
      <c r="Y242" s="8">
        <v>3136976.28</v>
      </c>
      <c r="Z242" s="8">
        <v>0</v>
      </c>
      <c r="AA242" s="8">
        <v>0</v>
      </c>
      <c r="AB242" s="8">
        <v>0</v>
      </c>
      <c r="AC242" s="8">
        <v>71178996.41</v>
      </c>
      <c r="AD242" s="8">
        <v>0</v>
      </c>
      <c r="AE242" s="9">
        <v>0</v>
      </c>
      <c r="AF242" s="9">
        <v>4.22</v>
      </c>
      <c r="AG242" s="9">
        <v>0</v>
      </c>
      <c r="AH242" s="9">
        <v>0</v>
      </c>
      <c r="AI242" s="9">
        <v>0</v>
      </c>
      <c r="AJ242" s="9">
        <v>95.77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500000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  <c r="T243" s="9">
        <v>0</v>
      </c>
      <c r="U243" s="9">
        <v>100</v>
      </c>
      <c r="V243" s="9">
        <v>0</v>
      </c>
      <c r="W243" s="8">
        <v>1177067.18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1177067.18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262291.71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262291.71</v>
      </c>
      <c r="O244" s="8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100</v>
      </c>
      <c r="V244" s="9">
        <v>0</v>
      </c>
      <c r="W244" s="8">
        <v>699529.57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699529.57</v>
      </c>
      <c r="AD244" s="8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100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1910467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1910467</v>
      </c>
      <c r="O245" s="8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100</v>
      </c>
      <c r="V245" s="9">
        <v>0</v>
      </c>
      <c r="W245" s="8">
        <v>1910467.61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1910467.61</v>
      </c>
      <c r="AD245" s="8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100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1650.4</v>
      </c>
      <c r="I246" s="8">
        <v>0</v>
      </c>
      <c r="J246" s="8">
        <v>0</v>
      </c>
      <c r="K246" s="8">
        <v>1650.4</v>
      </c>
      <c r="L246" s="8">
        <v>0</v>
      </c>
      <c r="M246" s="8">
        <v>0</v>
      </c>
      <c r="N246" s="8">
        <v>0</v>
      </c>
      <c r="O246" s="8">
        <v>0</v>
      </c>
      <c r="P246" s="9">
        <v>0</v>
      </c>
      <c r="Q246" s="9">
        <v>0</v>
      </c>
      <c r="R246" s="9">
        <v>100</v>
      </c>
      <c r="S246" s="9">
        <v>0</v>
      </c>
      <c r="T246" s="9">
        <v>0</v>
      </c>
      <c r="U246" s="9">
        <v>0</v>
      </c>
      <c r="V246" s="9">
        <v>0</v>
      </c>
      <c r="W246" s="8">
        <v>1650.4</v>
      </c>
      <c r="X246" s="8">
        <v>0</v>
      </c>
      <c r="Y246" s="8">
        <v>0</v>
      </c>
      <c r="Z246" s="8">
        <v>1650.4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9"/>
      <c r="AF247" s="9"/>
      <c r="AG247" s="9"/>
      <c r="AH247" s="9"/>
      <c r="AI247" s="9"/>
      <c r="AJ247" s="9"/>
      <c r="AK247" s="9"/>
    </row>
    <row r="248" spans="1:37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9"/>
      <c r="Q248" s="9"/>
      <c r="R248" s="9"/>
      <c r="S248" s="9"/>
      <c r="T248" s="9"/>
      <c r="U248" s="9"/>
      <c r="V248" s="9"/>
      <c r="W248" s="8">
        <v>60580.01</v>
      </c>
      <c r="X248" s="8">
        <v>0</v>
      </c>
      <c r="Y248" s="8">
        <v>0</v>
      </c>
      <c r="Z248" s="8">
        <v>60580.01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8881</v>
      </c>
      <c r="I249" s="8">
        <v>0</v>
      </c>
      <c r="J249" s="8">
        <v>0</v>
      </c>
      <c r="K249" s="8">
        <v>8881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8881.38</v>
      </c>
      <c r="X249" s="8">
        <v>0</v>
      </c>
      <c r="Y249" s="8">
        <v>0</v>
      </c>
      <c r="Z249" s="8">
        <v>8881.38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9"/>
      <c r="Q250" s="9"/>
      <c r="R250" s="9"/>
      <c r="S250" s="9"/>
      <c r="T250" s="9"/>
      <c r="U250" s="9"/>
      <c r="V250" s="9"/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9"/>
      <c r="AF250" s="9"/>
      <c r="AG250" s="9"/>
      <c r="AH250" s="9"/>
      <c r="AI250" s="9"/>
      <c r="AJ250" s="9"/>
      <c r="AK250" s="9"/>
    </row>
    <row r="251" spans="1:37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21716</v>
      </c>
      <c r="I251" s="8">
        <v>0</v>
      </c>
      <c r="J251" s="8">
        <v>0</v>
      </c>
      <c r="K251" s="8">
        <v>21716</v>
      </c>
      <c r="L251" s="8">
        <v>0</v>
      </c>
      <c r="M251" s="8">
        <v>0</v>
      </c>
      <c r="N251" s="8">
        <v>0</v>
      </c>
      <c r="O251" s="8">
        <v>0</v>
      </c>
      <c r="P251" s="9">
        <v>0</v>
      </c>
      <c r="Q251" s="9">
        <v>0</v>
      </c>
      <c r="R251" s="9">
        <v>100</v>
      </c>
      <c r="S251" s="9">
        <v>0</v>
      </c>
      <c r="T251" s="9">
        <v>0</v>
      </c>
      <c r="U251" s="9">
        <v>0</v>
      </c>
      <c r="V251" s="9">
        <v>0</v>
      </c>
      <c r="W251" s="8">
        <v>21716.02</v>
      </c>
      <c r="X251" s="8">
        <v>0</v>
      </c>
      <c r="Y251" s="8">
        <v>0</v>
      </c>
      <c r="Z251" s="8">
        <v>21716.02</v>
      </c>
      <c r="AA251" s="8">
        <v>0</v>
      </c>
      <c r="AB251" s="8">
        <v>0</v>
      </c>
      <c r="AC251" s="8">
        <v>0</v>
      </c>
      <c r="AD251" s="8">
        <v>0</v>
      </c>
      <c r="AE251" s="9">
        <v>0</v>
      </c>
      <c r="AF251" s="9">
        <v>0</v>
      </c>
      <c r="AG251" s="9">
        <v>100</v>
      </c>
      <c r="AH251" s="9">
        <v>0</v>
      </c>
      <c r="AI251" s="9">
        <v>0</v>
      </c>
      <c r="AJ251" s="9">
        <v>0</v>
      </c>
      <c r="AK251" s="9">
        <v>0</v>
      </c>
    </row>
    <row r="252" spans="1:37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1027</v>
      </c>
      <c r="I252" s="8">
        <v>0</v>
      </c>
      <c r="J252" s="8">
        <v>0</v>
      </c>
      <c r="K252" s="8">
        <v>1027</v>
      </c>
      <c r="L252" s="8">
        <v>0</v>
      </c>
      <c r="M252" s="8">
        <v>0</v>
      </c>
      <c r="N252" s="8">
        <v>0</v>
      </c>
      <c r="O252" s="8">
        <v>0</v>
      </c>
      <c r="P252" s="9">
        <v>0</v>
      </c>
      <c r="Q252" s="9">
        <v>0</v>
      </c>
      <c r="R252" s="9">
        <v>100</v>
      </c>
      <c r="S252" s="9">
        <v>0</v>
      </c>
      <c r="T252" s="9">
        <v>0</v>
      </c>
      <c r="U252" s="9">
        <v>0</v>
      </c>
      <c r="V252" s="9">
        <v>0</v>
      </c>
      <c r="W252" s="8">
        <v>1027</v>
      </c>
      <c r="X252" s="8">
        <v>0</v>
      </c>
      <c r="Y252" s="8">
        <v>0</v>
      </c>
      <c r="Z252" s="8">
        <v>1027</v>
      </c>
      <c r="AA252" s="8">
        <v>0</v>
      </c>
      <c r="AB252" s="8">
        <v>0</v>
      </c>
      <c r="AC252" s="8">
        <v>0</v>
      </c>
      <c r="AD252" s="8">
        <v>0</v>
      </c>
      <c r="AE252" s="9">
        <v>0</v>
      </c>
      <c r="AF252" s="9">
        <v>0</v>
      </c>
      <c r="AG252" s="9">
        <v>100</v>
      </c>
      <c r="AH252" s="9">
        <v>0</v>
      </c>
      <c r="AI252" s="9">
        <v>0</v>
      </c>
      <c r="AJ252" s="9">
        <v>0</v>
      </c>
      <c r="AK252" s="9">
        <v>0</v>
      </c>
    </row>
    <row r="253" spans="1:37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9"/>
      <c r="Q253" s="9"/>
      <c r="R253" s="9"/>
      <c r="S253" s="9"/>
      <c r="T253" s="9"/>
      <c r="U253" s="9"/>
      <c r="V253" s="9"/>
      <c r="W253" s="8">
        <v>244711.21</v>
      </c>
      <c r="X253" s="8">
        <v>0</v>
      </c>
      <c r="Y253" s="8">
        <v>0</v>
      </c>
      <c r="Z253" s="8">
        <v>244711.21</v>
      </c>
      <c r="AA253" s="8">
        <v>0</v>
      </c>
      <c r="AB253" s="8">
        <v>0</v>
      </c>
      <c r="AC253" s="8">
        <v>0</v>
      </c>
      <c r="AD253" s="8">
        <v>0</v>
      </c>
      <c r="AE253" s="9">
        <v>0</v>
      </c>
      <c r="AF253" s="9">
        <v>0</v>
      </c>
      <c r="AG253" s="9">
        <v>100</v>
      </c>
      <c r="AH253" s="9">
        <v>0</v>
      </c>
      <c r="AI253" s="9">
        <v>0</v>
      </c>
      <c r="AJ253" s="9">
        <v>0</v>
      </c>
      <c r="AK253" s="9">
        <v>0</v>
      </c>
    </row>
    <row r="254" spans="1:37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6305058</v>
      </c>
      <c r="I254" s="8">
        <v>5830000</v>
      </c>
      <c r="J254" s="8">
        <v>0</v>
      </c>
      <c r="K254" s="8">
        <v>0</v>
      </c>
      <c r="L254" s="8">
        <v>0</v>
      </c>
      <c r="M254" s="8">
        <v>0</v>
      </c>
      <c r="N254" s="8">
        <v>475058</v>
      </c>
      <c r="O254" s="8">
        <v>0</v>
      </c>
      <c r="P254" s="9">
        <v>92.46</v>
      </c>
      <c r="Q254" s="9">
        <v>0</v>
      </c>
      <c r="R254" s="9">
        <v>0</v>
      </c>
      <c r="S254" s="9">
        <v>0</v>
      </c>
      <c r="T254" s="9">
        <v>0</v>
      </c>
      <c r="U254" s="9">
        <v>7.53</v>
      </c>
      <c r="V254" s="9">
        <v>0</v>
      </c>
      <c r="W254" s="8">
        <v>5318132.57</v>
      </c>
      <c r="X254" s="8">
        <v>4843074.18</v>
      </c>
      <c r="Y254" s="8">
        <v>0</v>
      </c>
      <c r="Z254" s="8">
        <v>0</v>
      </c>
      <c r="AA254" s="8">
        <v>0</v>
      </c>
      <c r="AB254" s="8">
        <v>0</v>
      </c>
      <c r="AC254" s="8">
        <v>475058.39</v>
      </c>
      <c r="AD254" s="8">
        <v>0</v>
      </c>
      <c r="AE254" s="9">
        <v>91.06</v>
      </c>
      <c r="AF254" s="9">
        <v>0</v>
      </c>
      <c r="AG254" s="9">
        <v>0</v>
      </c>
      <c r="AH254" s="9">
        <v>0</v>
      </c>
      <c r="AI254" s="9">
        <v>0</v>
      </c>
      <c r="AJ254" s="9">
        <v>8.93</v>
      </c>
      <c r="AK254" s="9">
        <v>0</v>
      </c>
    </row>
    <row r="255" spans="1:37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9"/>
      <c r="Q255" s="9"/>
      <c r="R255" s="9"/>
      <c r="S255" s="9"/>
      <c r="T255" s="9"/>
      <c r="U255" s="9"/>
      <c r="V255" s="9"/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9"/>
      <c r="AF255" s="9"/>
      <c r="AG255" s="9"/>
      <c r="AH255" s="9"/>
      <c r="AI255" s="9"/>
      <c r="AJ255" s="9"/>
      <c r="AK255" s="9"/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C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2" sqref="A2"/>
    </sheetView>
  </sheetViews>
  <sheetFormatPr defaultColWidth="9.140625" defaultRowHeight="12.75"/>
  <cols>
    <col min="1" max="6" width="4.57421875" style="0" customWidth="1"/>
    <col min="7" max="7" width="40.8515625" style="0" customWidth="1"/>
    <col min="8" max="12" width="14.57421875" style="0" customWidth="1"/>
    <col min="13" max="16" width="8.140625" style="0" customWidth="1"/>
    <col min="17" max="21" width="14.57421875" style="0" customWidth="1"/>
    <col min="22" max="25" width="8.140625" style="0" customWidth="1"/>
  </cols>
  <sheetData>
    <row r="1" spans="1:2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</row>
    <row r="2" spans="1:29" ht="18">
      <c r="A2" s="18" t="str">
        <f>'Spis tabel'!B6</f>
        <v>Tabela 4. Rozchody budżetów jst wg stanu na koniec  3 kwartału 2016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</row>
    <row r="3" spans="1:1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25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192</v>
      </c>
      <c r="I4" s="146"/>
      <c r="J4" s="146"/>
      <c r="K4" s="146"/>
      <c r="L4" s="146"/>
      <c r="M4" s="146" t="s">
        <v>193</v>
      </c>
      <c r="N4" s="146"/>
      <c r="O4" s="146"/>
      <c r="P4" s="146"/>
      <c r="Q4" s="146" t="s">
        <v>194</v>
      </c>
      <c r="R4" s="146"/>
      <c r="S4" s="146"/>
      <c r="T4" s="146"/>
      <c r="U4" s="146"/>
      <c r="V4" s="146" t="s">
        <v>23</v>
      </c>
      <c r="W4" s="146"/>
      <c r="X4" s="146"/>
      <c r="Y4" s="146"/>
    </row>
    <row r="5" spans="1:25" ht="12.75">
      <c r="A5" s="145"/>
      <c r="B5" s="145"/>
      <c r="C5" s="145"/>
      <c r="D5" s="145"/>
      <c r="E5" s="145"/>
      <c r="F5" s="145"/>
      <c r="G5" s="145"/>
      <c r="H5" s="149" t="s">
        <v>24</v>
      </c>
      <c r="I5" s="147" t="s">
        <v>15</v>
      </c>
      <c r="J5" s="147"/>
      <c r="K5" s="147"/>
      <c r="L5" s="147"/>
      <c r="M5" s="146"/>
      <c r="N5" s="146"/>
      <c r="O5" s="146"/>
      <c r="P5" s="146"/>
      <c r="Q5" s="149" t="s">
        <v>24</v>
      </c>
      <c r="R5" s="147" t="s">
        <v>15</v>
      </c>
      <c r="S5" s="147"/>
      <c r="T5" s="147"/>
      <c r="U5" s="147"/>
      <c r="V5" s="146"/>
      <c r="W5" s="146"/>
      <c r="X5" s="146"/>
      <c r="Y5" s="146"/>
    </row>
    <row r="6" spans="1:25" ht="60">
      <c r="A6" s="145"/>
      <c r="B6" s="145"/>
      <c r="C6" s="145"/>
      <c r="D6" s="145"/>
      <c r="E6" s="145"/>
      <c r="F6" s="145"/>
      <c r="G6" s="145"/>
      <c r="H6" s="149"/>
      <c r="I6" s="40" t="s">
        <v>195</v>
      </c>
      <c r="J6" s="40" t="s">
        <v>196</v>
      </c>
      <c r="K6" s="40" t="s">
        <v>200</v>
      </c>
      <c r="L6" s="97" t="s">
        <v>197</v>
      </c>
      <c r="M6" s="57" t="s">
        <v>195</v>
      </c>
      <c r="N6" s="57" t="s">
        <v>196</v>
      </c>
      <c r="O6" s="57" t="s">
        <v>200</v>
      </c>
      <c r="P6" s="99" t="s">
        <v>197</v>
      </c>
      <c r="Q6" s="149"/>
      <c r="R6" s="40" t="s">
        <v>195</v>
      </c>
      <c r="S6" s="40" t="s">
        <v>196</v>
      </c>
      <c r="T6" s="40" t="s">
        <v>200</v>
      </c>
      <c r="U6" s="97" t="s">
        <v>197</v>
      </c>
      <c r="V6" s="57" t="s">
        <v>195</v>
      </c>
      <c r="W6" s="57" t="s">
        <v>196</v>
      </c>
      <c r="X6" s="57" t="s">
        <v>200</v>
      </c>
      <c r="Y6" s="99" t="s">
        <v>197</v>
      </c>
    </row>
    <row r="7" spans="1:25" ht="15.75">
      <c r="A7" s="145"/>
      <c r="B7" s="145"/>
      <c r="C7" s="145"/>
      <c r="D7" s="145"/>
      <c r="E7" s="145"/>
      <c r="F7" s="145"/>
      <c r="G7" s="145"/>
      <c r="H7" s="150" t="s">
        <v>10</v>
      </c>
      <c r="I7" s="150"/>
      <c r="J7" s="150"/>
      <c r="K7" s="150"/>
      <c r="L7" s="150"/>
      <c r="M7" s="151" t="s">
        <v>11</v>
      </c>
      <c r="N7" s="151"/>
      <c r="O7" s="151"/>
      <c r="P7" s="151"/>
      <c r="Q7" s="150" t="s">
        <v>10</v>
      </c>
      <c r="R7" s="150"/>
      <c r="S7" s="150"/>
      <c r="T7" s="150"/>
      <c r="U7" s="150"/>
      <c r="V7" s="148" t="s">
        <v>11</v>
      </c>
      <c r="W7" s="148"/>
      <c r="X7" s="148"/>
      <c r="Y7" s="148"/>
    </row>
    <row r="8" spans="1:25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3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  <c r="V8" s="41">
        <v>21</v>
      </c>
      <c r="W8" s="41">
        <v>22</v>
      </c>
      <c r="X8" s="41">
        <v>23</v>
      </c>
      <c r="Y8" s="41">
        <v>24</v>
      </c>
    </row>
    <row r="9" spans="1:25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258</v>
      </c>
      <c r="G9" s="53" t="s">
        <v>259</v>
      </c>
      <c r="H9" s="8">
        <v>6175000</v>
      </c>
      <c r="I9" s="8">
        <v>6175000</v>
      </c>
      <c r="J9" s="8">
        <v>0</v>
      </c>
      <c r="K9" s="8">
        <v>0</v>
      </c>
      <c r="L9" s="8">
        <v>0</v>
      </c>
      <c r="M9" s="9">
        <v>100</v>
      </c>
      <c r="N9" s="9">
        <v>0</v>
      </c>
      <c r="O9" s="9">
        <v>0</v>
      </c>
      <c r="P9" s="9">
        <v>0</v>
      </c>
      <c r="Q9" s="8">
        <v>5157500</v>
      </c>
      <c r="R9" s="8">
        <v>5157500</v>
      </c>
      <c r="S9" s="8">
        <v>0</v>
      </c>
      <c r="T9" s="8">
        <v>0</v>
      </c>
      <c r="U9" s="8">
        <v>0</v>
      </c>
      <c r="V9" s="9">
        <v>100</v>
      </c>
      <c r="W9" s="9">
        <v>0</v>
      </c>
      <c r="X9" s="9">
        <v>0</v>
      </c>
      <c r="Y9" s="9">
        <v>0</v>
      </c>
    </row>
    <row r="10" spans="1:25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258</v>
      </c>
      <c r="G10" s="53" t="s">
        <v>260</v>
      </c>
      <c r="H10" s="8">
        <v>2125003</v>
      </c>
      <c r="I10" s="8">
        <v>2125003</v>
      </c>
      <c r="J10" s="8">
        <v>0</v>
      </c>
      <c r="K10" s="8">
        <v>0</v>
      </c>
      <c r="L10" s="8">
        <v>0</v>
      </c>
      <c r="M10" s="9">
        <v>100</v>
      </c>
      <c r="N10" s="9">
        <v>0</v>
      </c>
      <c r="O10" s="9">
        <v>0</v>
      </c>
      <c r="P10" s="9">
        <v>0</v>
      </c>
      <c r="Q10" s="8">
        <v>1465002.14</v>
      </c>
      <c r="R10" s="8">
        <v>1465002.14</v>
      </c>
      <c r="S10" s="8">
        <v>0</v>
      </c>
      <c r="T10" s="8">
        <v>0</v>
      </c>
      <c r="U10" s="8">
        <v>0</v>
      </c>
      <c r="V10" s="9">
        <v>100</v>
      </c>
      <c r="W10" s="9">
        <v>0</v>
      </c>
      <c r="X10" s="9">
        <v>0</v>
      </c>
      <c r="Y10" s="9">
        <v>0</v>
      </c>
    </row>
    <row r="11" spans="1:25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258</v>
      </c>
      <c r="G11" s="53" t="s">
        <v>261</v>
      </c>
      <c r="H11" s="8">
        <v>2920000</v>
      </c>
      <c r="I11" s="8">
        <v>2920000</v>
      </c>
      <c r="J11" s="8">
        <v>0</v>
      </c>
      <c r="K11" s="8">
        <v>0</v>
      </c>
      <c r="L11" s="8">
        <v>0</v>
      </c>
      <c r="M11" s="9">
        <v>100</v>
      </c>
      <c r="N11" s="9">
        <v>0</v>
      </c>
      <c r="O11" s="9">
        <v>0</v>
      </c>
      <c r="P11" s="9">
        <v>0</v>
      </c>
      <c r="Q11" s="8">
        <v>2190000</v>
      </c>
      <c r="R11" s="8">
        <v>2190000</v>
      </c>
      <c r="S11" s="8">
        <v>0</v>
      </c>
      <c r="T11" s="8">
        <v>0</v>
      </c>
      <c r="U11" s="8">
        <v>0</v>
      </c>
      <c r="V11" s="9">
        <v>100</v>
      </c>
      <c r="W11" s="9">
        <v>0</v>
      </c>
      <c r="X11" s="9">
        <v>0</v>
      </c>
      <c r="Y11" s="9">
        <v>0</v>
      </c>
    </row>
    <row r="12" spans="1:25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258</v>
      </c>
      <c r="G12" s="53" t="s">
        <v>262</v>
      </c>
      <c r="H12" s="8">
        <v>1538240</v>
      </c>
      <c r="I12" s="8">
        <v>1538240</v>
      </c>
      <c r="J12" s="8">
        <v>0</v>
      </c>
      <c r="K12" s="8">
        <v>0</v>
      </c>
      <c r="L12" s="8">
        <v>0</v>
      </c>
      <c r="M12" s="9">
        <v>100</v>
      </c>
      <c r="N12" s="9">
        <v>0</v>
      </c>
      <c r="O12" s="9">
        <v>0</v>
      </c>
      <c r="P12" s="9">
        <v>0</v>
      </c>
      <c r="Q12" s="8">
        <v>1236130</v>
      </c>
      <c r="R12" s="8">
        <v>1236130</v>
      </c>
      <c r="S12" s="8">
        <v>0</v>
      </c>
      <c r="T12" s="8">
        <v>0</v>
      </c>
      <c r="U12" s="8">
        <v>0</v>
      </c>
      <c r="V12" s="9">
        <v>100</v>
      </c>
      <c r="W12" s="9">
        <v>0</v>
      </c>
      <c r="X12" s="9">
        <v>0</v>
      </c>
      <c r="Y12" s="9">
        <v>0</v>
      </c>
    </row>
    <row r="13" spans="1:25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258</v>
      </c>
      <c r="G13" s="53" t="s">
        <v>263</v>
      </c>
      <c r="H13" s="8">
        <v>7608742</v>
      </c>
      <c r="I13" s="8">
        <v>2608742</v>
      </c>
      <c r="J13" s="8">
        <v>0</v>
      </c>
      <c r="K13" s="8">
        <v>0</v>
      </c>
      <c r="L13" s="8">
        <v>5000000</v>
      </c>
      <c r="M13" s="9">
        <v>34.28</v>
      </c>
      <c r="N13" s="9">
        <v>0</v>
      </c>
      <c r="O13" s="9">
        <v>0</v>
      </c>
      <c r="P13" s="9">
        <v>65.71</v>
      </c>
      <c r="Q13" s="8">
        <v>7127384.75</v>
      </c>
      <c r="R13" s="8">
        <v>2127384.75</v>
      </c>
      <c r="S13" s="8">
        <v>0</v>
      </c>
      <c r="T13" s="8">
        <v>0</v>
      </c>
      <c r="U13" s="8">
        <v>5000000</v>
      </c>
      <c r="V13" s="9">
        <v>29.84</v>
      </c>
      <c r="W13" s="9">
        <v>0</v>
      </c>
      <c r="X13" s="9">
        <v>0</v>
      </c>
      <c r="Y13" s="9">
        <v>70.15</v>
      </c>
    </row>
    <row r="14" spans="1:25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258</v>
      </c>
      <c r="G14" s="53" t="s">
        <v>264</v>
      </c>
      <c r="H14" s="8">
        <v>2726400</v>
      </c>
      <c r="I14" s="8">
        <v>2726400</v>
      </c>
      <c r="J14" s="8">
        <v>0</v>
      </c>
      <c r="K14" s="8">
        <v>0</v>
      </c>
      <c r="L14" s="8">
        <v>0</v>
      </c>
      <c r="M14" s="9">
        <v>100</v>
      </c>
      <c r="N14" s="9">
        <v>0</v>
      </c>
      <c r="O14" s="9">
        <v>0</v>
      </c>
      <c r="P14" s="9">
        <v>0</v>
      </c>
      <c r="Q14" s="8">
        <v>2045100</v>
      </c>
      <c r="R14" s="8">
        <v>2045100</v>
      </c>
      <c r="S14" s="8">
        <v>0</v>
      </c>
      <c r="T14" s="8">
        <v>0</v>
      </c>
      <c r="U14" s="8">
        <v>0</v>
      </c>
      <c r="V14" s="9">
        <v>100</v>
      </c>
      <c r="W14" s="9">
        <v>0</v>
      </c>
      <c r="X14" s="9">
        <v>0</v>
      </c>
      <c r="Y14" s="9">
        <v>0</v>
      </c>
    </row>
    <row r="15" spans="1:25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258</v>
      </c>
      <c r="G15" s="53" t="s">
        <v>265</v>
      </c>
      <c r="H15" s="8">
        <v>2261372</v>
      </c>
      <c r="I15" s="8">
        <v>2261372</v>
      </c>
      <c r="J15" s="8">
        <v>0</v>
      </c>
      <c r="K15" s="8">
        <v>0</v>
      </c>
      <c r="L15" s="8">
        <v>0</v>
      </c>
      <c r="M15" s="9">
        <v>100</v>
      </c>
      <c r="N15" s="9">
        <v>0</v>
      </c>
      <c r="O15" s="9">
        <v>0</v>
      </c>
      <c r="P15" s="9">
        <v>0</v>
      </c>
      <c r="Q15" s="8">
        <v>1701464</v>
      </c>
      <c r="R15" s="8">
        <v>1701464</v>
      </c>
      <c r="S15" s="8">
        <v>0</v>
      </c>
      <c r="T15" s="8">
        <v>0</v>
      </c>
      <c r="U15" s="8">
        <v>0</v>
      </c>
      <c r="V15" s="9">
        <v>100</v>
      </c>
      <c r="W15" s="9">
        <v>0</v>
      </c>
      <c r="X15" s="9">
        <v>0</v>
      </c>
      <c r="Y15" s="9">
        <v>0</v>
      </c>
    </row>
    <row r="16" spans="1:25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258</v>
      </c>
      <c r="G16" s="53" t="s">
        <v>266</v>
      </c>
      <c r="H16" s="8">
        <v>120000</v>
      </c>
      <c r="I16" s="8">
        <v>120000</v>
      </c>
      <c r="J16" s="8">
        <v>0</v>
      </c>
      <c r="K16" s="8">
        <v>0</v>
      </c>
      <c r="L16" s="8">
        <v>0</v>
      </c>
      <c r="M16" s="9">
        <v>100</v>
      </c>
      <c r="N16" s="9">
        <v>0</v>
      </c>
      <c r="O16" s="9">
        <v>0</v>
      </c>
      <c r="P16" s="9">
        <v>0</v>
      </c>
      <c r="Q16" s="8">
        <v>90000</v>
      </c>
      <c r="R16" s="8">
        <v>90000</v>
      </c>
      <c r="S16" s="8">
        <v>0</v>
      </c>
      <c r="T16" s="8">
        <v>0</v>
      </c>
      <c r="U16" s="8">
        <v>0</v>
      </c>
      <c r="V16" s="9">
        <v>100</v>
      </c>
      <c r="W16" s="9">
        <v>0</v>
      </c>
      <c r="X16" s="9">
        <v>0</v>
      </c>
      <c r="Y16" s="9">
        <v>0</v>
      </c>
    </row>
    <row r="17" spans="1:25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258</v>
      </c>
      <c r="G17" s="53" t="s">
        <v>267</v>
      </c>
      <c r="H17" s="8">
        <v>5484388</v>
      </c>
      <c r="I17" s="8">
        <v>5484388</v>
      </c>
      <c r="J17" s="8">
        <v>0</v>
      </c>
      <c r="K17" s="8">
        <v>0</v>
      </c>
      <c r="L17" s="8">
        <v>0</v>
      </c>
      <c r="M17" s="9">
        <v>100</v>
      </c>
      <c r="N17" s="9">
        <v>0</v>
      </c>
      <c r="O17" s="9">
        <v>0</v>
      </c>
      <c r="P17" s="9">
        <v>0</v>
      </c>
      <c r="Q17" s="8">
        <v>2783291</v>
      </c>
      <c r="R17" s="8">
        <v>2783291</v>
      </c>
      <c r="S17" s="8">
        <v>0</v>
      </c>
      <c r="T17" s="8">
        <v>0</v>
      </c>
      <c r="U17" s="8">
        <v>0</v>
      </c>
      <c r="V17" s="9">
        <v>100</v>
      </c>
      <c r="W17" s="9">
        <v>0</v>
      </c>
      <c r="X17" s="9">
        <v>0</v>
      </c>
      <c r="Y17" s="9">
        <v>0</v>
      </c>
    </row>
    <row r="18" spans="1:25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258</v>
      </c>
      <c r="G18" s="53" t="s">
        <v>268</v>
      </c>
      <c r="H18" s="8">
        <v>1000000</v>
      </c>
      <c r="I18" s="8">
        <v>1000000</v>
      </c>
      <c r="J18" s="8">
        <v>0</v>
      </c>
      <c r="K18" s="8">
        <v>0</v>
      </c>
      <c r="L18" s="8">
        <v>0</v>
      </c>
      <c r="M18" s="9">
        <v>100</v>
      </c>
      <c r="N18" s="9">
        <v>0</v>
      </c>
      <c r="O18" s="9">
        <v>0</v>
      </c>
      <c r="P18" s="9">
        <v>0</v>
      </c>
      <c r="Q18" s="8">
        <v>760000</v>
      </c>
      <c r="R18" s="8">
        <v>760000</v>
      </c>
      <c r="S18" s="8">
        <v>0</v>
      </c>
      <c r="T18" s="8">
        <v>0</v>
      </c>
      <c r="U18" s="8">
        <v>0</v>
      </c>
      <c r="V18" s="9">
        <v>100</v>
      </c>
      <c r="W18" s="9">
        <v>0</v>
      </c>
      <c r="X18" s="9">
        <v>0</v>
      </c>
      <c r="Y18" s="9">
        <v>0</v>
      </c>
    </row>
    <row r="19" spans="1:25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258</v>
      </c>
      <c r="G19" s="53" t="s">
        <v>269</v>
      </c>
      <c r="H19" s="8">
        <v>250000</v>
      </c>
      <c r="I19" s="8">
        <v>250000</v>
      </c>
      <c r="J19" s="8">
        <v>0</v>
      </c>
      <c r="K19" s="8">
        <v>0</v>
      </c>
      <c r="L19" s="8">
        <v>0</v>
      </c>
      <c r="M19" s="9">
        <v>100</v>
      </c>
      <c r="N19" s="9">
        <v>0</v>
      </c>
      <c r="O19" s="9">
        <v>0</v>
      </c>
      <c r="P19" s="9">
        <v>0</v>
      </c>
      <c r="Q19" s="8">
        <v>37500</v>
      </c>
      <c r="R19" s="8">
        <v>37500</v>
      </c>
      <c r="S19" s="8">
        <v>0</v>
      </c>
      <c r="T19" s="8">
        <v>0</v>
      </c>
      <c r="U19" s="8">
        <v>0</v>
      </c>
      <c r="V19" s="9">
        <v>100</v>
      </c>
      <c r="W19" s="9">
        <v>0</v>
      </c>
      <c r="X19" s="9">
        <v>0</v>
      </c>
      <c r="Y19" s="9">
        <v>0</v>
      </c>
    </row>
    <row r="20" spans="1:25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258</v>
      </c>
      <c r="G20" s="53" t="s">
        <v>270</v>
      </c>
      <c r="H20" s="8">
        <v>252030</v>
      </c>
      <c r="I20" s="8">
        <v>252030</v>
      </c>
      <c r="J20" s="8">
        <v>0</v>
      </c>
      <c r="K20" s="8">
        <v>0</v>
      </c>
      <c r="L20" s="8">
        <v>0</v>
      </c>
      <c r="M20" s="9">
        <v>100</v>
      </c>
      <c r="N20" s="9">
        <v>0</v>
      </c>
      <c r="O20" s="9">
        <v>0</v>
      </c>
      <c r="P20" s="9">
        <v>0</v>
      </c>
      <c r="Q20" s="8">
        <v>169272.5</v>
      </c>
      <c r="R20" s="8">
        <v>169272.5</v>
      </c>
      <c r="S20" s="8">
        <v>0</v>
      </c>
      <c r="T20" s="8">
        <v>0</v>
      </c>
      <c r="U20" s="8">
        <v>0</v>
      </c>
      <c r="V20" s="9">
        <v>100</v>
      </c>
      <c r="W20" s="9">
        <v>0</v>
      </c>
      <c r="X20" s="9">
        <v>0</v>
      </c>
      <c r="Y20" s="9">
        <v>0</v>
      </c>
    </row>
    <row r="21" spans="1:25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258</v>
      </c>
      <c r="G21" s="53" t="s">
        <v>271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9"/>
      <c r="N21" s="9"/>
      <c r="O21" s="9"/>
      <c r="P21" s="9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9"/>
      <c r="W21" s="9"/>
      <c r="X21" s="9"/>
      <c r="Y21" s="9"/>
    </row>
    <row r="22" spans="1:25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258</v>
      </c>
      <c r="G22" s="53" t="s">
        <v>272</v>
      </c>
      <c r="H22" s="8">
        <v>424000</v>
      </c>
      <c r="I22" s="8">
        <v>424000</v>
      </c>
      <c r="J22" s="8">
        <v>0</v>
      </c>
      <c r="K22" s="8">
        <v>0</v>
      </c>
      <c r="L22" s="8">
        <v>0</v>
      </c>
      <c r="M22" s="9">
        <v>100</v>
      </c>
      <c r="N22" s="9">
        <v>0</v>
      </c>
      <c r="O22" s="9">
        <v>0</v>
      </c>
      <c r="P22" s="9">
        <v>0</v>
      </c>
      <c r="Q22" s="8">
        <v>318000</v>
      </c>
      <c r="R22" s="8">
        <v>318000</v>
      </c>
      <c r="S22" s="8">
        <v>0</v>
      </c>
      <c r="T22" s="8">
        <v>0</v>
      </c>
      <c r="U22" s="8">
        <v>0</v>
      </c>
      <c r="V22" s="9">
        <v>100</v>
      </c>
      <c r="W22" s="9">
        <v>0</v>
      </c>
      <c r="X22" s="9">
        <v>0</v>
      </c>
      <c r="Y22" s="9">
        <v>0</v>
      </c>
    </row>
    <row r="23" spans="1:25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258</v>
      </c>
      <c r="G23" s="53" t="s">
        <v>273</v>
      </c>
      <c r="H23" s="8">
        <v>2363200</v>
      </c>
      <c r="I23" s="8">
        <v>2363200</v>
      </c>
      <c r="J23" s="8">
        <v>0</v>
      </c>
      <c r="K23" s="8">
        <v>0</v>
      </c>
      <c r="L23" s="8">
        <v>0</v>
      </c>
      <c r="M23" s="9">
        <v>100</v>
      </c>
      <c r="N23" s="9">
        <v>0</v>
      </c>
      <c r="O23" s="9">
        <v>0</v>
      </c>
      <c r="P23" s="9">
        <v>0</v>
      </c>
      <c r="Q23" s="8">
        <v>422400</v>
      </c>
      <c r="R23" s="8">
        <v>422400</v>
      </c>
      <c r="S23" s="8">
        <v>0</v>
      </c>
      <c r="T23" s="8">
        <v>0</v>
      </c>
      <c r="U23" s="8">
        <v>0</v>
      </c>
      <c r="V23" s="9">
        <v>100</v>
      </c>
      <c r="W23" s="9">
        <v>0</v>
      </c>
      <c r="X23" s="9">
        <v>0</v>
      </c>
      <c r="Y23" s="9">
        <v>0</v>
      </c>
    </row>
    <row r="24" spans="1:25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258</v>
      </c>
      <c r="G24" s="53" t="s">
        <v>274</v>
      </c>
      <c r="H24" s="8">
        <v>1637630.65</v>
      </c>
      <c r="I24" s="8">
        <v>1637630.65</v>
      </c>
      <c r="J24" s="8">
        <v>0</v>
      </c>
      <c r="K24" s="8">
        <v>0</v>
      </c>
      <c r="L24" s="8">
        <v>0</v>
      </c>
      <c r="M24" s="9">
        <v>100</v>
      </c>
      <c r="N24" s="9">
        <v>0</v>
      </c>
      <c r="O24" s="9">
        <v>0</v>
      </c>
      <c r="P24" s="9">
        <v>0</v>
      </c>
      <c r="Q24" s="8">
        <v>1049980.65</v>
      </c>
      <c r="R24" s="8">
        <v>1049980.65</v>
      </c>
      <c r="S24" s="8">
        <v>0</v>
      </c>
      <c r="T24" s="8">
        <v>0</v>
      </c>
      <c r="U24" s="8">
        <v>0</v>
      </c>
      <c r="V24" s="9">
        <v>100</v>
      </c>
      <c r="W24" s="9">
        <v>0</v>
      </c>
      <c r="X24" s="9">
        <v>0</v>
      </c>
      <c r="Y24" s="9">
        <v>0</v>
      </c>
    </row>
    <row r="25" spans="1:25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258</v>
      </c>
      <c r="G25" s="53" t="s">
        <v>275</v>
      </c>
      <c r="H25" s="8">
        <v>175027</v>
      </c>
      <c r="I25" s="8">
        <v>175027</v>
      </c>
      <c r="J25" s="8">
        <v>0</v>
      </c>
      <c r="K25" s="8">
        <v>0</v>
      </c>
      <c r="L25" s="8">
        <v>0</v>
      </c>
      <c r="M25" s="9">
        <v>100</v>
      </c>
      <c r="N25" s="9">
        <v>0</v>
      </c>
      <c r="O25" s="9">
        <v>0</v>
      </c>
      <c r="P25" s="9">
        <v>0</v>
      </c>
      <c r="Q25" s="8">
        <v>40575</v>
      </c>
      <c r="R25" s="8">
        <v>40575</v>
      </c>
      <c r="S25" s="8">
        <v>0</v>
      </c>
      <c r="T25" s="8">
        <v>0</v>
      </c>
      <c r="U25" s="8">
        <v>0</v>
      </c>
      <c r="V25" s="9">
        <v>100</v>
      </c>
      <c r="W25" s="9">
        <v>0</v>
      </c>
      <c r="X25" s="9">
        <v>0</v>
      </c>
      <c r="Y25" s="9">
        <v>0</v>
      </c>
    </row>
    <row r="26" spans="1:25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258</v>
      </c>
      <c r="G26" s="53" t="s">
        <v>276</v>
      </c>
      <c r="H26" s="8">
        <v>410000</v>
      </c>
      <c r="I26" s="8">
        <v>410000</v>
      </c>
      <c r="J26" s="8">
        <v>0</v>
      </c>
      <c r="K26" s="8">
        <v>0</v>
      </c>
      <c r="L26" s="8">
        <v>0</v>
      </c>
      <c r="M26" s="9">
        <v>100</v>
      </c>
      <c r="N26" s="9">
        <v>0</v>
      </c>
      <c r="O26" s="9">
        <v>0</v>
      </c>
      <c r="P26" s="9">
        <v>0</v>
      </c>
      <c r="Q26" s="8">
        <v>359817.78</v>
      </c>
      <c r="R26" s="8">
        <v>347500</v>
      </c>
      <c r="S26" s="8">
        <v>12317.78</v>
      </c>
      <c r="T26" s="8">
        <v>0</v>
      </c>
      <c r="U26" s="8">
        <v>0</v>
      </c>
      <c r="V26" s="9">
        <v>96.57</v>
      </c>
      <c r="W26" s="9">
        <v>3.42</v>
      </c>
      <c r="X26" s="9">
        <v>0</v>
      </c>
      <c r="Y26" s="9">
        <v>0</v>
      </c>
    </row>
    <row r="27" spans="1:25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258</v>
      </c>
      <c r="G27" s="53" t="s">
        <v>276</v>
      </c>
      <c r="H27" s="8">
        <v>752526</v>
      </c>
      <c r="I27" s="8">
        <v>752526</v>
      </c>
      <c r="J27" s="8">
        <v>0</v>
      </c>
      <c r="K27" s="8">
        <v>0</v>
      </c>
      <c r="L27" s="8">
        <v>0</v>
      </c>
      <c r="M27" s="9">
        <v>100</v>
      </c>
      <c r="N27" s="9">
        <v>0</v>
      </c>
      <c r="O27" s="9">
        <v>0</v>
      </c>
      <c r="P27" s="9">
        <v>0</v>
      </c>
      <c r="Q27" s="8">
        <v>447144.47</v>
      </c>
      <c r="R27" s="8">
        <v>447144.47</v>
      </c>
      <c r="S27" s="8">
        <v>0</v>
      </c>
      <c r="T27" s="8">
        <v>0</v>
      </c>
      <c r="U27" s="8">
        <v>0</v>
      </c>
      <c r="V27" s="9">
        <v>100</v>
      </c>
      <c r="W27" s="9">
        <v>0</v>
      </c>
      <c r="X27" s="9">
        <v>0</v>
      </c>
      <c r="Y27" s="9">
        <v>0</v>
      </c>
    </row>
    <row r="28" spans="1:25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258</v>
      </c>
      <c r="G28" s="53" t="s">
        <v>277</v>
      </c>
      <c r="H28" s="8">
        <v>115000</v>
      </c>
      <c r="I28" s="8">
        <v>115000</v>
      </c>
      <c r="J28" s="8">
        <v>0</v>
      </c>
      <c r="K28" s="8">
        <v>0</v>
      </c>
      <c r="L28" s="8">
        <v>0</v>
      </c>
      <c r="M28" s="9">
        <v>100</v>
      </c>
      <c r="N28" s="9">
        <v>0</v>
      </c>
      <c r="O28" s="9">
        <v>0</v>
      </c>
      <c r="P28" s="9">
        <v>0</v>
      </c>
      <c r="Q28" s="8">
        <v>86250</v>
      </c>
      <c r="R28" s="8">
        <v>86250</v>
      </c>
      <c r="S28" s="8">
        <v>0</v>
      </c>
      <c r="T28" s="8">
        <v>0</v>
      </c>
      <c r="U28" s="8">
        <v>0</v>
      </c>
      <c r="V28" s="9">
        <v>100</v>
      </c>
      <c r="W28" s="9">
        <v>0</v>
      </c>
      <c r="X28" s="9">
        <v>0</v>
      </c>
      <c r="Y28" s="9">
        <v>0</v>
      </c>
    </row>
    <row r="29" spans="1:25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258</v>
      </c>
      <c r="G29" s="53" t="s">
        <v>278</v>
      </c>
      <c r="H29" s="8">
        <v>196000</v>
      </c>
      <c r="I29" s="8">
        <v>196000</v>
      </c>
      <c r="J29" s="8">
        <v>0</v>
      </c>
      <c r="K29" s="8">
        <v>0</v>
      </c>
      <c r="L29" s="8">
        <v>0</v>
      </c>
      <c r="M29" s="9">
        <v>100</v>
      </c>
      <c r="N29" s="9">
        <v>0</v>
      </c>
      <c r="O29" s="9">
        <v>0</v>
      </c>
      <c r="P29" s="9">
        <v>0</v>
      </c>
      <c r="Q29" s="8">
        <v>146999.97</v>
      </c>
      <c r="R29" s="8">
        <v>146999.97</v>
      </c>
      <c r="S29" s="8">
        <v>0</v>
      </c>
      <c r="T29" s="8">
        <v>0</v>
      </c>
      <c r="U29" s="8">
        <v>0</v>
      </c>
      <c r="V29" s="9">
        <v>100</v>
      </c>
      <c r="W29" s="9">
        <v>0</v>
      </c>
      <c r="X29" s="9">
        <v>0</v>
      </c>
      <c r="Y29" s="9">
        <v>0</v>
      </c>
    </row>
    <row r="30" spans="1:25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258</v>
      </c>
      <c r="G30" s="53" t="s">
        <v>279</v>
      </c>
      <c r="H30" s="8">
        <v>607700</v>
      </c>
      <c r="I30" s="8">
        <v>607700</v>
      </c>
      <c r="J30" s="8">
        <v>0</v>
      </c>
      <c r="K30" s="8">
        <v>0</v>
      </c>
      <c r="L30" s="8">
        <v>0</v>
      </c>
      <c r="M30" s="9">
        <v>100</v>
      </c>
      <c r="N30" s="9">
        <v>0</v>
      </c>
      <c r="O30" s="9">
        <v>0</v>
      </c>
      <c r="P30" s="9">
        <v>0</v>
      </c>
      <c r="Q30" s="8">
        <v>566650</v>
      </c>
      <c r="R30" s="8">
        <v>566650</v>
      </c>
      <c r="S30" s="8">
        <v>0</v>
      </c>
      <c r="T30" s="8">
        <v>0</v>
      </c>
      <c r="U30" s="8">
        <v>0</v>
      </c>
      <c r="V30" s="9">
        <v>100</v>
      </c>
      <c r="W30" s="9">
        <v>0</v>
      </c>
      <c r="X30" s="9">
        <v>0</v>
      </c>
      <c r="Y30" s="9">
        <v>0</v>
      </c>
    </row>
    <row r="31" spans="1:25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258</v>
      </c>
      <c r="G31" s="53" t="s">
        <v>280</v>
      </c>
      <c r="H31" s="8">
        <v>410060</v>
      </c>
      <c r="I31" s="8">
        <v>410060</v>
      </c>
      <c r="J31" s="8">
        <v>0</v>
      </c>
      <c r="K31" s="8">
        <v>0</v>
      </c>
      <c r="L31" s="8">
        <v>0</v>
      </c>
      <c r="M31" s="9">
        <v>100</v>
      </c>
      <c r="N31" s="9">
        <v>0</v>
      </c>
      <c r="O31" s="9">
        <v>0</v>
      </c>
      <c r="P31" s="9">
        <v>0</v>
      </c>
      <c r="Q31" s="8">
        <v>307544.75</v>
      </c>
      <c r="R31" s="8">
        <v>307544.75</v>
      </c>
      <c r="S31" s="8">
        <v>0</v>
      </c>
      <c r="T31" s="8">
        <v>0</v>
      </c>
      <c r="U31" s="8">
        <v>0</v>
      </c>
      <c r="V31" s="9">
        <v>100</v>
      </c>
      <c r="W31" s="9">
        <v>0</v>
      </c>
      <c r="X31" s="9">
        <v>0</v>
      </c>
      <c r="Y31" s="9">
        <v>0</v>
      </c>
    </row>
    <row r="32" spans="1:25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258</v>
      </c>
      <c r="G32" s="53" t="s">
        <v>281</v>
      </c>
      <c r="H32" s="8">
        <v>1380000</v>
      </c>
      <c r="I32" s="8">
        <v>1380000</v>
      </c>
      <c r="J32" s="8">
        <v>0</v>
      </c>
      <c r="K32" s="8">
        <v>0</v>
      </c>
      <c r="L32" s="8">
        <v>0</v>
      </c>
      <c r="M32" s="9">
        <v>100</v>
      </c>
      <c r="N32" s="9">
        <v>0</v>
      </c>
      <c r="O32" s="9">
        <v>0</v>
      </c>
      <c r="P32" s="9">
        <v>0</v>
      </c>
      <c r="Q32" s="8">
        <v>1380000</v>
      </c>
      <c r="R32" s="8">
        <v>1380000</v>
      </c>
      <c r="S32" s="8">
        <v>0</v>
      </c>
      <c r="T32" s="8">
        <v>0</v>
      </c>
      <c r="U32" s="8">
        <v>0</v>
      </c>
      <c r="V32" s="9">
        <v>100</v>
      </c>
      <c r="W32" s="9">
        <v>0</v>
      </c>
      <c r="X32" s="9">
        <v>0</v>
      </c>
      <c r="Y32" s="9">
        <v>0</v>
      </c>
    </row>
    <row r="33" spans="1:25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258</v>
      </c>
      <c r="G33" s="53" t="s">
        <v>282</v>
      </c>
      <c r="H33" s="8">
        <v>191600</v>
      </c>
      <c r="I33" s="8">
        <v>191600</v>
      </c>
      <c r="J33" s="8">
        <v>0</v>
      </c>
      <c r="K33" s="8">
        <v>0</v>
      </c>
      <c r="L33" s="8">
        <v>0</v>
      </c>
      <c r="M33" s="9">
        <v>100</v>
      </c>
      <c r="N33" s="9">
        <v>0</v>
      </c>
      <c r="O33" s="9">
        <v>0</v>
      </c>
      <c r="P33" s="9">
        <v>0</v>
      </c>
      <c r="Q33" s="8">
        <v>143700</v>
      </c>
      <c r="R33" s="8">
        <v>143700</v>
      </c>
      <c r="S33" s="8">
        <v>0</v>
      </c>
      <c r="T33" s="8">
        <v>0</v>
      </c>
      <c r="U33" s="8">
        <v>0</v>
      </c>
      <c r="V33" s="9">
        <v>100</v>
      </c>
      <c r="W33" s="9">
        <v>0</v>
      </c>
      <c r="X33" s="9">
        <v>0</v>
      </c>
      <c r="Y33" s="9">
        <v>0</v>
      </c>
    </row>
    <row r="34" spans="1:25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258</v>
      </c>
      <c r="G34" s="53" t="s">
        <v>259</v>
      </c>
      <c r="H34" s="8">
        <v>3234060.79</v>
      </c>
      <c r="I34" s="8">
        <v>3234060.79</v>
      </c>
      <c r="J34" s="8">
        <v>0</v>
      </c>
      <c r="K34" s="8">
        <v>0</v>
      </c>
      <c r="L34" s="8">
        <v>0</v>
      </c>
      <c r="M34" s="9">
        <v>100</v>
      </c>
      <c r="N34" s="9">
        <v>0</v>
      </c>
      <c r="O34" s="9">
        <v>0</v>
      </c>
      <c r="P34" s="9">
        <v>0</v>
      </c>
      <c r="Q34" s="8">
        <v>2348437.42</v>
      </c>
      <c r="R34" s="8">
        <v>2348437.42</v>
      </c>
      <c r="S34" s="8">
        <v>0</v>
      </c>
      <c r="T34" s="8">
        <v>0</v>
      </c>
      <c r="U34" s="8">
        <v>0</v>
      </c>
      <c r="V34" s="9">
        <v>100</v>
      </c>
      <c r="W34" s="9">
        <v>0</v>
      </c>
      <c r="X34" s="9">
        <v>0</v>
      </c>
      <c r="Y34" s="9">
        <v>0</v>
      </c>
    </row>
    <row r="35" spans="1:25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258</v>
      </c>
      <c r="G35" s="53" t="s">
        <v>283</v>
      </c>
      <c r="H35" s="8">
        <v>5242796</v>
      </c>
      <c r="I35" s="8">
        <v>5242796</v>
      </c>
      <c r="J35" s="8">
        <v>0</v>
      </c>
      <c r="K35" s="8">
        <v>0</v>
      </c>
      <c r="L35" s="8">
        <v>0</v>
      </c>
      <c r="M35" s="9">
        <v>100</v>
      </c>
      <c r="N35" s="9">
        <v>0</v>
      </c>
      <c r="O35" s="9">
        <v>0</v>
      </c>
      <c r="P35" s="9">
        <v>0</v>
      </c>
      <c r="Q35" s="8">
        <v>3761472</v>
      </c>
      <c r="R35" s="8">
        <v>3761472</v>
      </c>
      <c r="S35" s="8">
        <v>0</v>
      </c>
      <c r="T35" s="8">
        <v>0</v>
      </c>
      <c r="U35" s="8">
        <v>0</v>
      </c>
      <c r="V35" s="9">
        <v>100</v>
      </c>
      <c r="W35" s="9">
        <v>0</v>
      </c>
      <c r="X35" s="9">
        <v>0</v>
      </c>
      <c r="Y35" s="9">
        <v>0</v>
      </c>
    </row>
    <row r="36" spans="1:25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258</v>
      </c>
      <c r="G36" s="53" t="s">
        <v>284</v>
      </c>
      <c r="H36" s="8">
        <v>873000</v>
      </c>
      <c r="I36" s="8">
        <v>873000</v>
      </c>
      <c r="J36" s="8">
        <v>0</v>
      </c>
      <c r="K36" s="8">
        <v>0</v>
      </c>
      <c r="L36" s="8">
        <v>0</v>
      </c>
      <c r="M36" s="9">
        <v>100</v>
      </c>
      <c r="N36" s="9">
        <v>0</v>
      </c>
      <c r="O36" s="9">
        <v>0</v>
      </c>
      <c r="P36" s="9">
        <v>0</v>
      </c>
      <c r="Q36" s="8">
        <v>654750</v>
      </c>
      <c r="R36" s="8">
        <v>654750</v>
      </c>
      <c r="S36" s="8">
        <v>0</v>
      </c>
      <c r="T36" s="8">
        <v>0</v>
      </c>
      <c r="U36" s="8">
        <v>0</v>
      </c>
      <c r="V36" s="9">
        <v>100</v>
      </c>
      <c r="W36" s="9">
        <v>0</v>
      </c>
      <c r="X36" s="9">
        <v>0</v>
      </c>
      <c r="Y36" s="9">
        <v>0</v>
      </c>
    </row>
    <row r="37" spans="1:25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258</v>
      </c>
      <c r="G37" s="53" t="s">
        <v>285</v>
      </c>
      <c r="H37" s="8">
        <v>440000</v>
      </c>
      <c r="I37" s="8">
        <v>440000</v>
      </c>
      <c r="J37" s="8">
        <v>0</v>
      </c>
      <c r="K37" s="8">
        <v>0</v>
      </c>
      <c r="L37" s="8">
        <v>0</v>
      </c>
      <c r="M37" s="9">
        <v>100</v>
      </c>
      <c r="N37" s="9">
        <v>0</v>
      </c>
      <c r="O37" s="9">
        <v>0</v>
      </c>
      <c r="P37" s="9">
        <v>0</v>
      </c>
      <c r="Q37" s="8">
        <v>321060</v>
      </c>
      <c r="R37" s="8">
        <v>321060</v>
      </c>
      <c r="S37" s="8">
        <v>0</v>
      </c>
      <c r="T37" s="8">
        <v>0</v>
      </c>
      <c r="U37" s="8">
        <v>0</v>
      </c>
      <c r="V37" s="9">
        <v>100</v>
      </c>
      <c r="W37" s="9">
        <v>0</v>
      </c>
      <c r="X37" s="9">
        <v>0</v>
      </c>
      <c r="Y37" s="9">
        <v>0</v>
      </c>
    </row>
    <row r="38" spans="1:25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258</v>
      </c>
      <c r="G38" s="53" t="s">
        <v>286</v>
      </c>
      <c r="H38" s="8">
        <v>2859200</v>
      </c>
      <c r="I38" s="8">
        <v>2859200</v>
      </c>
      <c r="J38" s="8">
        <v>0</v>
      </c>
      <c r="K38" s="8">
        <v>0</v>
      </c>
      <c r="L38" s="8">
        <v>0</v>
      </c>
      <c r="M38" s="9">
        <v>100</v>
      </c>
      <c r="N38" s="9">
        <v>0</v>
      </c>
      <c r="O38" s="9">
        <v>0</v>
      </c>
      <c r="P38" s="9">
        <v>0</v>
      </c>
      <c r="Q38" s="8">
        <v>2859200</v>
      </c>
      <c r="R38" s="8">
        <v>2859200</v>
      </c>
      <c r="S38" s="8">
        <v>0</v>
      </c>
      <c r="T38" s="8">
        <v>0</v>
      </c>
      <c r="U38" s="8">
        <v>0</v>
      </c>
      <c r="V38" s="9">
        <v>100</v>
      </c>
      <c r="W38" s="9">
        <v>0</v>
      </c>
      <c r="X38" s="9">
        <v>0</v>
      </c>
      <c r="Y38" s="9">
        <v>0</v>
      </c>
    </row>
    <row r="39" spans="1:25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258</v>
      </c>
      <c r="G39" s="53" t="s">
        <v>287</v>
      </c>
      <c r="H39" s="8">
        <v>449996</v>
      </c>
      <c r="I39" s="8">
        <v>449996</v>
      </c>
      <c r="J39" s="8">
        <v>0</v>
      </c>
      <c r="K39" s="8">
        <v>0</v>
      </c>
      <c r="L39" s="8">
        <v>0</v>
      </c>
      <c r="M39" s="9">
        <v>100</v>
      </c>
      <c r="N39" s="9">
        <v>0</v>
      </c>
      <c r="O39" s="9">
        <v>0</v>
      </c>
      <c r="P39" s="9">
        <v>0</v>
      </c>
      <c r="Q39" s="8">
        <v>299997</v>
      </c>
      <c r="R39" s="8">
        <v>299997</v>
      </c>
      <c r="S39" s="8">
        <v>0</v>
      </c>
      <c r="T39" s="8">
        <v>0</v>
      </c>
      <c r="U39" s="8">
        <v>0</v>
      </c>
      <c r="V39" s="9">
        <v>100</v>
      </c>
      <c r="W39" s="9">
        <v>0</v>
      </c>
      <c r="X39" s="9">
        <v>0</v>
      </c>
      <c r="Y39" s="9">
        <v>0</v>
      </c>
    </row>
    <row r="40" spans="1:25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258</v>
      </c>
      <c r="G40" s="53" t="s">
        <v>288</v>
      </c>
      <c r="H40" s="8">
        <v>247157</v>
      </c>
      <c r="I40" s="8">
        <v>247157</v>
      </c>
      <c r="J40" s="8">
        <v>0</v>
      </c>
      <c r="K40" s="8">
        <v>0</v>
      </c>
      <c r="L40" s="8">
        <v>0</v>
      </c>
      <c r="M40" s="9">
        <v>100</v>
      </c>
      <c r="N40" s="9">
        <v>0</v>
      </c>
      <c r="O40" s="9">
        <v>0</v>
      </c>
      <c r="P40" s="9">
        <v>0</v>
      </c>
      <c r="Q40" s="8">
        <v>153530.01</v>
      </c>
      <c r="R40" s="8">
        <v>153530.01</v>
      </c>
      <c r="S40" s="8">
        <v>0</v>
      </c>
      <c r="T40" s="8">
        <v>0</v>
      </c>
      <c r="U40" s="8">
        <v>0</v>
      </c>
      <c r="V40" s="9">
        <v>100</v>
      </c>
      <c r="W40" s="9">
        <v>0</v>
      </c>
      <c r="X40" s="9">
        <v>0</v>
      </c>
      <c r="Y40" s="9">
        <v>0</v>
      </c>
    </row>
    <row r="41" spans="1:25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258</v>
      </c>
      <c r="G41" s="53" t="s">
        <v>289</v>
      </c>
      <c r="H41" s="8">
        <v>2656000</v>
      </c>
      <c r="I41" s="8">
        <v>2656000</v>
      </c>
      <c r="J41" s="8">
        <v>0</v>
      </c>
      <c r="K41" s="8">
        <v>0</v>
      </c>
      <c r="L41" s="8">
        <v>0</v>
      </c>
      <c r="M41" s="9">
        <v>100</v>
      </c>
      <c r="N41" s="9">
        <v>0</v>
      </c>
      <c r="O41" s="9">
        <v>0</v>
      </c>
      <c r="P41" s="9">
        <v>0</v>
      </c>
      <c r="Q41" s="8">
        <v>1037000</v>
      </c>
      <c r="R41" s="8">
        <v>1037000</v>
      </c>
      <c r="S41" s="8">
        <v>0</v>
      </c>
      <c r="T41" s="8">
        <v>0</v>
      </c>
      <c r="U41" s="8">
        <v>0</v>
      </c>
      <c r="V41" s="9">
        <v>100</v>
      </c>
      <c r="W41" s="9">
        <v>0</v>
      </c>
      <c r="X41" s="9">
        <v>0</v>
      </c>
      <c r="Y41" s="9">
        <v>0</v>
      </c>
    </row>
    <row r="42" spans="1:25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258</v>
      </c>
      <c r="G42" s="53" t="s">
        <v>290</v>
      </c>
      <c r="H42" s="8">
        <v>468000</v>
      </c>
      <c r="I42" s="8">
        <v>468000</v>
      </c>
      <c r="J42" s="8">
        <v>0</v>
      </c>
      <c r="K42" s="8">
        <v>0</v>
      </c>
      <c r="L42" s="8">
        <v>0</v>
      </c>
      <c r="M42" s="9">
        <v>100</v>
      </c>
      <c r="N42" s="9">
        <v>0</v>
      </c>
      <c r="O42" s="9">
        <v>0</v>
      </c>
      <c r="P42" s="9">
        <v>0</v>
      </c>
      <c r="Q42" s="8">
        <v>285000</v>
      </c>
      <c r="R42" s="8">
        <v>285000</v>
      </c>
      <c r="S42" s="8">
        <v>0</v>
      </c>
      <c r="T42" s="8">
        <v>0</v>
      </c>
      <c r="U42" s="8">
        <v>0</v>
      </c>
      <c r="V42" s="9">
        <v>100</v>
      </c>
      <c r="W42" s="9">
        <v>0</v>
      </c>
      <c r="X42" s="9">
        <v>0</v>
      </c>
      <c r="Y42" s="9">
        <v>0</v>
      </c>
    </row>
    <row r="43" spans="1:25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258</v>
      </c>
      <c r="G43" s="53" t="s">
        <v>291</v>
      </c>
      <c r="H43" s="8">
        <v>17964.64</v>
      </c>
      <c r="I43" s="8">
        <v>17964.64</v>
      </c>
      <c r="J43" s="8">
        <v>0</v>
      </c>
      <c r="K43" s="8">
        <v>0</v>
      </c>
      <c r="L43" s="8">
        <v>0</v>
      </c>
      <c r="M43" s="9">
        <v>100</v>
      </c>
      <c r="N43" s="9">
        <v>0</v>
      </c>
      <c r="O43" s="9">
        <v>0</v>
      </c>
      <c r="P43" s="9">
        <v>0</v>
      </c>
      <c r="Q43" s="8">
        <v>11976.4</v>
      </c>
      <c r="R43" s="8">
        <v>11976.4</v>
      </c>
      <c r="S43" s="8">
        <v>0</v>
      </c>
      <c r="T43" s="8">
        <v>0</v>
      </c>
      <c r="U43" s="8">
        <v>0</v>
      </c>
      <c r="V43" s="9">
        <v>100</v>
      </c>
      <c r="W43" s="9">
        <v>0</v>
      </c>
      <c r="X43" s="9">
        <v>0</v>
      </c>
      <c r="Y43" s="9">
        <v>0</v>
      </c>
    </row>
    <row r="44" spans="1:25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258</v>
      </c>
      <c r="G44" s="53" t="s">
        <v>292</v>
      </c>
      <c r="H44" s="8">
        <v>952712.92</v>
      </c>
      <c r="I44" s="8">
        <v>952712.92</v>
      </c>
      <c r="J44" s="8">
        <v>0</v>
      </c>
      <c r="K44" s="8">
        <v>0</v>
      </c>
      <c r="L44" s="8">
        <v>0</v>
      </c>
      <c r="M44" s="9">
        <v>100</v>
      </c>
      <c r="N44" s="9">
        <v>0</v>
      </c>
      <c r="O44" s="9">
        <v>0</v>
      </c>
      <c r="P44" s="9">
        <v>0</v>
      </c>
      <c r="Q44" s="8">
        <v>771887.62</v>
      </c>
      <c r="R44" s="8">
        <v>771887.62</v>
      </c>
      <c r="S44" s="8">
        <v>0</v>
      </c>
      <c r="T44" s="8">
        <v>0</v>
      </c>
      <c r="U44" s="8">
        <v>0</v>
      </c>
      <c r="V44" s="9">
        <v>100</v>
      </c>
      <c r="W44" s="9">
        <v>0</v>
      </c>
      <c r="X44" s="9">
        <v>0</v>
      </c>
      <c r="Y44" s="9">
        <v>0</v>
      </c>
    </row>
    <row r="45" spans="1:25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258</v>
      </c>
      <c r="G45" s="53" t="s">
        <v>293</v>
      </c>
      <c r="H45" s="8">
        <v>972000</v>
      </c>
      <c r="I45" s="8">
        <v>972000</v>
      </c>
      <c r="J45" s="8">
        <v>0</v>
      </c>
      <c r="K45" s="8">
        <v>0</v>
      </c>
      <c r="L45" s="8">
        <v>0</v>
      </c>
      <c r="M45" s="9">
        <v>100</v>
      </c>
      <c r="N45" s="9">
        <v>0</v>
      </c>
      <c r="O45" s="9">
        <v>0</v>
      </c>
      <c r="P45" s="9">
        <v>0</v>
      </c>
      <c r="Q45" s="8">
        <v>814000</v>
      </c>
      <c r="R45" s="8">
        <v>814000</v>
      </c>
      <c r="S45" s="8">
        <v>0</v>
      </c>
      <c r="T45" s="8">
        <v>0</v>
      </c>
      <c r="U45" s="8">
        <v>0</v>
      </c>
      <c r="V45" s="9">
        <v>100</v>
      </c>
      <c r="W45" s="9">
        <v>0</v>
      </c>
      <c r="X45" s="9">
        <v>0</v>
      </c>
      <c r="Y45" s="9">
        <v>0</v>
      </c>
    </row>
    <row r="46" spans="1:25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258</v>
      </c>
      <c r="G46" s="53" t="s">
        <v>294</v>
      </c>
      <c r="H46" s="8">
        <v>920000</v>
      </c>
      <c r="I46" s="8">
        <v>920000</v>
      </c>
      <c r="J46" s="8">
        <v>0</v>
      </c>
      <c r="K46" s="8">
        <v>0</v>
      </c>
      <c r="L46" s="8">
        <v>0</v>
      </c>
      <c r="M46" s="9">
        <v>100</v>
      </c>
      <c r="N46" s="9">
        <v>0</v>
      </c>
      <c r="O46" s="9">
        <v>0</v>
      </c>
      <c r="P46" s="9">
        <v>0</v>
      </c>
      <c r="Q46" s="8">
        <v>715000</v>
      </c>
      <c r="R46" s="8">
        <v>715000</v>
      </c>
      <c r="S46" s="8">
        <v>0</v>
      </c>
      <c r="T46" s="8">
        <v>0</v>
      </c>
      <c r="U46" s="8">
        <v>0</v>
      </c>
      <c r="V46" s="9">
        <v>100</v>
      </c>
      <c r="W46" s="9">
        <v>0</v>
      </c>
      <c r="X46" s="9">
        <v>0</v>
      </c>
      <c r="Y46" s="9">
        <v>0</v>
      </c>
    </row>
    <row r="47" spans="1:25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258</v>
      </c>
      <c r="G47" s="53" t="s">
        <v>295</v>
      </c>
      <c r="H47" s="8">
        <v>910709.04</v>
      </c>
      <c r="I47" s="8">
        <v>910709.04</v>
      </c>
      <c r="J47" s="8">
        <v>0</v>
      </c>
      <c r="K47" s="8">
        <v>0</v>
      </c>
      <c r="L47" s="8">
        <v>0</v>
      </c>
      <c r="M47" s="9">
        <v>100</v>
      </c>
      <c r="N47" s="9">
        <v>0</v>
      </c>
      <c r="O47" s="9">
        <v>0</v>
      </c>
      <c r="P47" s="9">
        <v>0</v>
      </c>
      <c r="Q47" s="8">
        <v>698981.53</v>
      </c>
      <c r="R47" s="8">
        <v>698981.53</v>
      </c>
      <c r="S47" s="8">
        <v>0</v>
      </c>
      <c r="T47" s="8">
        <v>0</v>
      </c>
      <c r="U47" s="8">
        <v>0</v>
      </c>
      <c r="V47" s="9">
        <v>100</v>
      </c>
      <c r="W47" s="9">
        <v>0</v>
      </c>
      <c r="X47" s="9">
        <v>0</v>
      </c>
      <c r="Y47" s="9">
        <v>0</v>
      </c>
    </row>
    <row r="48" spans="1:25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258</v>
      </c>
      <c r="G48" s="53" t="s">
        <v>296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9"/>
      <c r="N48" s="9"/>
      <c r="O48" s="9"/>
      <c r="P48" s="9"/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9"/>
      <c r="W48" s="9"/>
      <c r="X48" s="9"/>
      <c r="Y48" s="9"/>
    </row>
    <row r="49" spans="1:25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258</v>
      </c>
      <c r="G49" s="53" t="s">
        <v>297</v>
      </c>
      <c r="H49" s="8">
        <v>590000</v>
      </c>
      <c r="I49" s="8">
        <v>590000</v>
      </c>
      <c r="J49" s="8">
        <v>0</v>
      </c>
      <c r="K49" s="8">
        <v>0</v>
      </c>
      <c r="L49" s="8">
        <v>0</v>
      </c>
      <c r="M49" s="9">
        <v>100</v>
      </c>
      <c r="N49" s="9">
        <v>0</v>
      </c>
      <c r="O49" s="9">
        <v>0</v>
      </c>
      <c r="P49" s="9">
        <v>0</v>
      </c>
      <c r="Q49" s="8">
        <v>442500</v>
      </c>
      <c r="R49" s="8">
        <v>442500</v>
      </c>
      <c r="S49" s="8">
        <v>0</v>
      </c>
      <c r="T49" s="8">
        <v>0</v>
      </c>
      <c r="U49" s="8">
        <v>0</v>
      </c>
      <c r="V49" s="9">
        <v>100</v>
      </c>
      <c r="W49" s="9">
        <v>0</v>
      </c>
      <c r="X49" s="9">
        <v>0</v>
      </c>
      <c r="Y49" s="9">
        <v>0</v>
      </c>
    </row>
    <row r="50" spans="1:25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258</v>
      </c>
      <c r="G50" s="53" t="s">
        <v>298</v>
      </c>
      <c r="H50" s="8">
        <v>296800</v>
      </c>
      <c r="I50" s="8">
        <v>296800</v>
      </c>
      <c r="J50" s="8">
        <v>0</v>
      </c>
      <c r="K50" s="8">
        <v>0</v>
      </c>
      <c r="L50" s="8">
        <v>0</v>
      </c>
      <c r="M50" s="9">
        <v>100</v>
      </c>
      <c r="N50" s="9">
        <v>0</v>
      </c>
      <c r="O50" s="9">
        <v>0</v>
      </c>
      <c r="P50" s="9">
        <v>0</v>
      </c>
      <c r="Q50" s="8">
        <v>260100</v>
      </c>
      <c r="R50" s="8">
        <v>260100</v>
      </c>
      <c r="S50" s="8">
        <v>0</v>
      </c>
      <c r="T50" s="8">
        <v>0</v>
      </c>
      <c r="U50" s="8">
        <v>0</v>
      </c>
      <c r="V50" s="9">
        <v>100</v>
      </c>
      <c r="W50" s="9">
        <v>0</v>
      </c>
      <c r="X50" s="9">
        <v>0</v>
      </c>
      <c r="Y50" s="9">
        <v>0</v>
      </c>
    </row>
    <row r="51" spans="1:25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258</v>
      </c>
      <c r="G51" s="53" t="s">
        <v>299</v>
      </c>
      <c r="H51" s="8">
        <v>956000</v>
      </c>
      <c r="I51" s="8">
        <v>956000</v>
      </c>
      <c r="J51" s="8">
        <v>0</v>
      </c>
      <c r="K51" s="8">
        <v>0</v>
      </c>
      <c r="L51" s="8">
        <v>0</v>
      </c>
      <c r="M51" s="9">
        <v>100</v>
      </c>
      <c r="N51" s="9">
        <v>0</v>
      </c>
      <c r="O51" s="9">
        <v>0</v>
      </c>
      <c r="P51" s="9">
        <v>0</v>
      </c>
      <c r="Q51" s="8">
        <v>717000</v>
      </c>
      <c r="R51" s="8">
        <v>717000</v>
      </c>
      <c r="S51" s="8">
        <v>0</v>
      </c>
      <c r="T51" s="8">
        <v>0</v>
      </c>
      <c r="U51" s="8">
        <v>0</v>
      </c>
      <c r="V51" s="9">
        <v>100</v>
      </c>
      <c r="W51" s="9">
        <v>0</v>
      </c>
      <c r="X51" s="9">
        <v>0</v>
      </c>
      <c r="Y51" s="9">
        <v>0</v>
      </c>
    </row>
    <row r="52" spans="1:25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258</v>
      </c>
      <c r="G52" s="53" t="s">
        <v>300</v>
      </c>
      <c r="H52" s="8">
        <v>50000</v>
      </c>
      <c r="I52" s="8">
        <v>0</v>
      </c>
      <c r="J52" s="8">
        <v>50000</v>
      </c>
      <c r="K52" s="8">
        <v>0</v>
      </c>
      <c r="L52" s="8">
        <v>0</v>
      </c>
      <c r="M52" s="9">
        <v>0</v>
      </c>
      <c r="N52" s="9">
        <v>100</v>
      </c>
      <c r="O52" s="9">
        <v>0</v>
      </c>
      <c r="P52" s="9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9"/>
      <c r="W52" s="9"/>
      <c r="X52" s="9"/>
      <c r="Y52" s="9"/>
    </row>
    <row r="53" spans="1:25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258</v>
      </c>
      <c r="G53" s="53" t="s">
        <v>301</v>
      </c>
      <c r="H53" s="8">
        <v>1927650</v>
      </c>
      <c r="I53" s="8">
        <v>1927650</v>
      </c>
      <c r="J53" s="8">
        <v>0</v>
      </c>
      <c r="K53" s="8">
        <v>0</v>
      </c>
      <c r="L53" s="8">
        <v>0</v>
      </c>
      <c r="M53" s="9">
        <v>100</v>
      </c>
      <c r="N53" s="9">
        <v>0</v>
      </c>
      <c r="O53" s="9">
        <v>0</v>
      </c>
      <c r="P53" s="9">
        <v>0</v>
      </c>
      <c r="Q53" s="8">
        <v>1404450</v>
      </c>
      <c r="R53" s="8">
        <v>1404450</v>
      </c>
      <c r="S53" s="8">
        <v>0</v>
      </c>
      <c r="T53" s="8">
        <v>0</v>
      </c>
      <c r="U53" s="8">
        <v>0</v>
      </c>
      <c r="V53" s="9">
        <v>100</v>
      </c>
      <c r="W53" s="9">
        <v>0</v>
      </c>
      <c r="X53" s="9">
        <v>0</v>
      </c>
      <c r="Y53" s="9">
        <v>0</v>
      </c>
    </row>
    <row r="54" spans="1:25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258</v>
      </c>
      <c r="G54" s="53" t="s">
        <v>302</v>
      </c>
      <c r="H54" s="8">
        <v>2375740</v>
      </c>
      <c r="I54" s="8">
        <v>2375740</v>
      </c>
      <c r="J54" s="8">
        <v>0</v>
      </c>
      <c r="K54" s="8">
        <v>0</v>
      </c>
      <c r="L54" s="8">
        <v>0</v>
      </c>
      <c r="M54" s="9">
        <v>100</v>
      </c>
      <c r="N54" s="9">
        <v>0</v>
      </c>
      <c r="O54" s="9">
        <v>0</v>
      </c>
      <c r="P54" s="9">
        <v>0</v>
      </c>
      <c r="Q54" s="8">
        <v>2412180.02</v>
      </c>
      <c r="R54" s="8">
        <v>2412180.02</v>
      </c>
      <c r="S54" s="8">
        <v>0</v>
      </c>
      <c r="T54" s="8">
        <v>0</v>
      </c>
      <c r="U54" s="8">
        <v>0</v>
      </c>
      <c r="V54" s="9">
        <v>100</v>
      </c>
      <c r="W54" s="9">
        <v>0</v>
      </c>
      <c r="X54" s="9">
        <v>0</v>
      </c>
      <c r="Y54" s="9">
        <v>0</v>
      </c>
    </row>
    <row r="55" spans="1:25" ht="12.75">
      <c r="A55" s="34">
        <v>6</v>
      </c>
      <c r="B55" s="34">
        <v>2</v>
      </c>
      <c r="C55" s="34">
        <v>6</v>
      </c>
      <c r="D55" s="35">
        <v>2</v>
      </c>
      <c r="E55" s="36"/>
      <c r="F55" s="7" t="s">
        <v>258</v>
      </c>
      <c r="G55" s="53" t="s">
        <v>303</v>
      </c>
      <c r="H55" s="8">
        <v>299854</v>
      </c>
      <c r="I55" s="8">
        <v>299854</v>
      </c>
      <c r="J55" s="8">
        <v>0</v>
      </c>
      <c r="K55" s="8">
        <v>0</v>
      </c>
      <c r="L55" s="8">
        <v>0</v>
      </c>
      <c r="M55" s="9">
        <v>100</v>
      </c>
      <c r="N55" s="9">
        <v>0</v>
      </c>
      <c r="O55" s="9">
        <v>0</v>
      </c>
      <c r="P55" s="9">
        <v>0</v>
      </c>
      <c r="Q55" s="8">
        <v>249723</v>
      </c>
      <c r="R55" s="8">
        <v>249723</v>
      </c>
      <c r="S55" s="8">
        <v>0</v>
      </c>
      <c r="T55" s="8">
        <v>0</v>
      </c>
      <c r="U55" s="8">
        <v>0</v>
      </c>
      <c r="V55" s="9">
        <v>100</v>
      </c>
      <c r="W55" s="9">
        <v>0</v>
      </c>
      <c r="X55" s="9">
        <v>0</v>
      </c>
      <c r="Y55" s="9">
        <v>0</v>
      </c>
    </row>
    <row r="56" spans="1:25" ht="12.75">
      <c r="A56" s="34">
        <v>6</v>
      </c>
      <c r="B56" s="34">
        <v>6</v>
      </c>
      <c r="C56" s="34">
        <v>3</v>
      </c>
      <c r="D56" s="35">
        <v>2</v>
      </c>
      <c r="E56" s="36"/>
      <c r="F56" s="7" t="s">
        <v>258</v>
      </c>
      <c r="G56" s="53" t="s">
        <v>304</v>
      </c>
      <c r="H56" s="8">
        <v>78725</v>
      </c>
      <c r="I56" s="8">
        <v>62740</v>
      </c>
      <c r="J56" s="8">
        <v>15985</v>
      </c>
      <c r="K56" s="8">
        <v>0</v>
      </c>
      <c r="L56" s="8">
        <v>0</v>
      </c>
      <c r="M56" s="9">
        <v>79.69</v>
      </c>
      <c r="N56" s="9">
        <v>20.3</v>
      </c>
      <c r="O56" s="9">
        <v>0</v>
      </c>
      <c r="P56" s="9">
        <v>0</v>
      </c>
      <c r="Q56" s="8">
        <v>63040</v>
      </c>
      <c r="R56" s="8">
        <v>47055</v>
      </c>
      <c r="S56" s="8">
        <v>15985</v>
      </c>
      <c r="T56" s="8">
        <v>0</v>
      </c>
      <c r="U56" s="8">
        <v>0</v>
      </c>
      <c r="V56" s="9">
        <v>74.64</v>
      </c>
      <c r="W56" s="9">
        <v>25.35</v>
      </c>
      <c r="X56" s="9">
        <v>0</v>
      </c>
      <c r="Y56" s="9">
        <v>0</v>
      </c>
    </row>
    <row r="57" spans="1:25" ht="12.75">
      <c r="A57" s="34">
        <v>6</v>
      </c>
      <c r="B57" s="34">
        <v>7</v>
      </c>
      <c r="C57" s="34">
        <v>4</v>
      </c>
      <c r="D57" s="35">
        <v>2</v>
      </c>
      <c r="E57" s="36"/>
      <c r="F57" s="7" t="s">
        <v>258</v>
      </c>
      <c r="G57" s="53" t="s">
        <v>305</v>
      </c>
      <c r="H57" s="8">
        <v>975000</v>
      </c>
      <c r="I57" s="8">
        <v>975000</v>
      </c>
      <c r="J57" s="8">
        <v>0</v>
      </c>
      <c r="K57" s="8">
        <v>0</v>
      </c>
      <c r="L57" s="8">
        <v>0</v>
      </c>
      <c r="M57" s="9">
        <v>100</v>
      </c>
      <c r="N57" s="9">
        <v>0</v>
      </c>
      <c r="O57" s="9">
        <v>0</v>
      </c>
      <c r="P57" s="9">
        <v>0</v>
      </c>
      <c r="Q57" s="8">
        <v>697500</v>
      </c>
      <c r="R57" s="8">
        <v>697500</v>
      </c>
      <c r="S57" s="8">
        <v>0</v>
      </c>
      <c r="T57" s="8">
        <v>0</v>
      </c>
      <c r="U57" s="8">
        <v>0</v>
      </c>
      <c r="V57" s="9">
        <v>100</v>
      </c>
      <c r="W57" s="9">
        <v>0</v>
      </c>
      <c r="X57" s="9">
        <v>0</v>
      </c>
      <c r="Y57" s="9">
        <v>0</v>
      </c>
    </row>
    <row r="58" spans="1:25" ht="12.75">
      <c r="A58" s="34">
        <v>6</v>
      </c>
      <c r="B58" s="34">
        <v>20</v>
      </c>
      <c r="C58" s="34">
        <v>2</v>
      </c>
      <c r="D58" s="35">
        <v>2</v>
      </c>
      <c r="E58" s="36"/>
      <c r="F58" s="7" t="s">
        <v>258</v>
      </c>
      <c r="G58" s="53" t="s">
        <v>306</v>
      </c>
      <c r="H58" s="8">
        <v>308050</v>
      </c>
      <c r="I58" s="8">
        <v>308050</v>
      </c>
      <c r="J58" s="8">
        <v>0</v>
      </c>
      <c r="K58" s="8">
        <v>0</v>
      </c>
      <c r="L58" s="8">
        <v>0</v>
      </c>
      <c r="M58" s="9">
        <v>100</v>
      </c>
      <c r="N58" s="9">
        <v>0</v>
      </c>
      <c r="O58" s="9">
        <v>0</v>
      </c>
      <c r="P58" s="9">
        <v>0</v>
      </c>
      <c r="Q58" s="8">
        <v>244050</v>
      </c>
      <c r="R58" s="8">
        <v>244050</v>
      </c>
      <c r="S58" s="8">
        <v>0</v>
      </c>
      <c r="T58" s="8">
        <v>0</v>
      </c>
      <c r="U58" s="8">
        <v>0</v>
      </c>
      <c r="V58" s="9">
        <v>100</v>
      </c>
      <c r="W58" s="9">
        <v>0</v>
      </c>
      <c r="X58" s="9">
        <v>0</v>
      </c>
      <c r="Y58" s="9">
        <v>0</v>
      </c>
    </row>
    <row r="59" spans="1:25" ht="12.75">
      <c r="A59" s="34">
        <v>6</v>
      </c>
      <c r="B59" s="34">
        <v>19</v>
      </c>
      <c r="C59" s="34">
        <v>2</v>
      </c>
      <c r="D59" s="35">
        <v>2</v>
      </c>
      <c r="E59" s="36"/>
      <c r="F59" s="7" t="s">
        <v>258</v>
      </c>
      <c r="G59" s="53" t="s">
        <v>307</v>
      </c>
      <c r="H59" s="8">
        <v>700074.22</v>
      </c>
      <c r="I59" s="8">
        <v>700074.22</v>
      </c>
      <c r="J59" s="8">
        <v>0</v>
      </c>
      <c r="K59" s="8">
        <v>0</v>
      </c>
      <c r="L59" s="8">
        <v>0</v>
      </c>
      <c r="M59" s="9">
        <v>100</v>
      </c>
      <c r="N59" s="9">
        <v>0</v>
      </c>
      <c r="O59" s="9">
        <v>0</v>
      </c>
      <c r="P59" s="9">
        <v>0</v>
      </c>
      <c r="Q59" s="8">
        <v>596520.3</v>
      </c>
      <c r="R59" s="8">
        <v>596520.3</v>
      </c>
      <c r="S59" s="8">
        <v>0</v>
      </c>
      <c r="T59" s="8">
        <v>0</v>
      </c>
      <c r="U59" s="8">
        <v>0</v>
      </c>
      <c r="V59" s="9">
        <v>100</v>
      </c>
      <c r="W59" s="9">
        <v>0</v>
      </c>
      <c r="X59" s="9">
        <v>0</v>
      </c>
      <c r="Y59" s="9">
        <v>0</v>
      </c>
    </row>
    <row r="60" spans="1:25" ht="12.75">
      <c r="A60" s="34">
        <v>6</v>
      </c>
      <c r="B60" s="34">
        <v>19</v>
      </c>
      <c r="C60" s="34">
        <v>3</v>
      </c>
      <c r="D60" s="35">
        <v>2</v>
      </c>
      <c r="E60" s="36"/>
      <c r="F60" s="7" t="s">
        <v>258</v>
      </c>
      <c r="G60" s="53" t="s">
        <v>308</v>
      </c>
      <c r="H60" s="8">
        <v>507224</v>
      </c>
      <c r="I60" s="8">
        <v>507224</v>
      </c>
      <c r="J60" s="8">
        <v>0</v>
      </c>
      <c r="K60" s="8">
        <v>0</v>
      </c>
      <c r="L60" s="8">
        <v>0</v>
      </c>
      <c r="M60" s="9">
        <v>100</v>
      </c>
      <c r="N60" s="9">
        <v>0</v>
      </c>
      <c r="O60" s="9">
        <v>0</v>
      </c>
      <c r="P60" s="9">
        <v>0</v>
      </c>
      <c r="Q60" s="8">
        <v>254718</v>
      </c>
      <c r="R60" s="8">
        <v>254718</v>
      </c>
      <c r="S60" s="8">
        <v>0</v>
      </c>
      <c r="T60" s="8">
        <v>0</v>
      </c>
      <c r="U60" s="8">
        <v>0</v>
      </c>
      <c r="V60" s="9">
        <v>100</v>
      </c>
      <c r="W60" s="9">
        <v>0</v>
      </c>
      <c r="X60" s="9">
        <v>0</v>
      </c>
      <c r="Y60" s="9">
        <v>0</v>
      </c>
    </row>
    <row r="61" spans="1:25" ht="12.75">
      <c r="A61" s="34">
        <v>6</v>
      </c>
      <c r="B61" s="34">
        <v>4</v>
      </c>
      <c r="C61" s="34">
        <v>3</v>
      </c>
      <c r="D61" s="35">
        <v>2</v>
      </c>
      <c r="E61" s="36"/>
      <c r="F61" s="7" t="s">
        <v>258</v>
      </c>
      <c r="G61" s="53" t="s">
        <v>309</v>
      </c>
      <c r="H61" s="8">
        <v>585000</v>
      </c>
      <c r="I61" s="8">
        <v>585000</v>
      </c>
      <c r="J61" s="8">
        <v>0</v>
      </c>
      <c r="K61" s="8">
        <v>0</v>
      </c>
      <c r="L61" s="8">
        <v>0</v>
      </c>
      <c r="M61" s="9">
        <v>100</v>
      </c>
      <c r="N61" s="9">
        <v>0</v>
      </c>
      <c r="O61" s="9">
        <v>0</v>
      </c>
      <c r="P61" s="9">
        <v>0</v>
      </c>
      <c r="Q61" s="8">
        <v>457500</v>
      </c>
      <c r="R61" s="8">
        <v>457500</v>
      </c>
      <c r="S61" s="8">
        <v>0</v>
      </c>
      <c r="T61" s="8">
        <v>0</v>
      </c>
      <c r="U61" s="8">
        <v>0</v>
      </c>
      <c r="V61" s="9">
        <v>100</v>
      </c>
      <c r="W61" s="9">
        <v>0</v>
      </c>
      <c r="X61" s="9">
        <v>0</v>
      </c>
      <c r="Y61" s="9">
        <v>0</v>
      </c>
    </row>
    <row r="62" spans="1:25" ht="12.75">
      <c r="A62" s="34">
        <v>6</v>
      </c>
      <c r="B62" s="34">
        <v>4</v>
      </c>
      <c r="C62" s="34">
        <v>4</v>
      </c>
      <c r="D62" s="35">
        <v>2</v>
      </c>
      <c r="E62" s="36"/>
      <c r="F62" s="7" t="s">
        <v>258</v>
      </c>
      <c r="G62" s="53" t="s">
        <v>261</v>
      </c>
      <c r="H62" s="8">
        <v>671440</v>
      </c>
      <c r="I62" s="8">
        <v>671440</v>
      </c>
      <c r="J62" s="8">
        <v>0</v>
      </c>
      <c r="K62" s="8">
        <v>0</v>
      </c>
      <c r="L62" s="8">
        <v>0</v>
      </c>
      <c r="M62" s="9">
        <v>100</v>
      </c>
      <c r="N62" s="9">
        <v>0</v>
      </c>
      <c r="O62" s="9">
        <v>0</v>
      </c>
      <c r="P62" s="9">
        <v>0</v>
      </c>
      <c r="Q62" s="8">
        <v>503580</v>
      </c>
      <c r="R62" s="8">
        <v>503580</v>
      </c>
      <c r="S62" s="8">
        <v>0</v>
      </c>
      <c r="T62" s="8">
        <v>0</v>
      </c>
      <c r="U62" s="8">
        <v>0</v>
      </c>
      <c r="V62" s="9">
        <v>100</v>
      </c>
      <c r="W62" s="9">
        <v>0</v>
      </c>
      <c r="X62" s="9">
        <v>0</v>
      </c>
      <c r="Y62" s="9">
        <v>0</v>
      </c>
    </row>
    <row r="63" spans="1:25" ht="12.75">
      <c r="A63" s="34">
        <v>6</v>
      </c>
      <c r="B63" s="34">
        <v>6</v>
      </c>
      <c r="C63" s="34">
        <v>4</v>
      </c>
      <c r="D63" s="35">
        <v>2</v>
      </c>
      <c r="E63" s="36"/>
      <c r="F63" s="7" t="s">
        <v>258</v>
      </c>
      <c r="G63" s="53" t="s">
        <v>310</v>
      </c>
      <c r="H63" s="8">
        <v>510000</v>
      </c>
      <c r="I63" s="8">
        <v>510000</v>
      </c>
      <c r="J63" s="8">
        <v>0</v>
      </c>
      <c r="K63" s="8">
        <v>0</v>
      </c>
      <c r="L63" s="8">
        <v>0</v>
      </c>
      <c r="M63" s="9">
        <v>100</v>
      </c>
      <c r="N63" s="9">
        <v>0</v>
      </c>
      <c r="O63" s="9">
        <v>0</v>
      </c>
      <c r="P63" s="9">
        <v>0</v>
      </c>
      <c r="Q63" s="8">
        <v>382500</v>
      </c>
      <c r="R63" s="8">
        <v>382500</v>
      </c>
      <c r="S63" s="8">
        <v>0</v>
      </c>
      <c r="T63" s="8">
        <v>0</v>
      </c>
      <c r="U63" s="8">
        <v>0</v>
      </c>
      <c r="V63" s="9">
        <v>100</v>
      </c>
      <c r="W63" s="9">
        <v>0</v>
      </c>
      <c r="X63" s="9">
        <v>0</v>
      </c>
      <c r="Y63" s="9">
        <v>0</v>
      </c>
    </row>
    <row r="64" spans="1:25" ht="12.75">
      <c r="A64" s="34">
        <v>6</v>
      </c>
      <c r="B64" s="34">
        <v>9</v>
      </c>
      <c r="C64" s="34">
        <v>6</v>
      </c>
      <c r="D64" s="35">
        <v>2</v>
      </c>
      <c r="E64" s="36"/>
      <c r="F64" s="7" t="s">
        <v>258</v>
      </c>
      <c r="G64" s="53" t="s">
        <v>311</v>
      </c>
      <c r="H64" s="8">
        <v>650000</v>
      </c>
      <c r="I64" s="8">
        <v>650000</v>
      </c>
      <c r="J64" s="8">
        <v>0</v>
      </c>
      <c r="K64" s="8">
        <v>0</v>
      </c>
      <c r="L64" s="8">
        <v>0</v>
      </c>
      <c r="M64" s="9">
        <v>100</v>
      </c>
      <c r="N64" s="9">
        <v>0</v>
      </c>
      <c r="O64" s="9">
        <v>0</v>
      </c>
      <c r="P64" s="9">
        <v>0</v>
      </c>
      <c r="Q64" s="8">
        <v>468020</v>
      </c>
      <c r="R64" s="8">
        <v>468020</v>
      </c>
      <c r="S64" s="8">
        <v>0</v>
      </c>
      <c r="T64" s="8">
        <v>0</v>
      </c>
      <c r="U64" s="8">
        <v>0</v>
      </c>
      <c r="V64" s="9">
        <v>100</v>
      </c>
      <c r="W64" s="9">
        <v>0</v>
      </c>
      <c r="X64" s="9">
        <v>0</v>
      </c>
      <c r="Y64" s="9">
        <v>0</v>
      </c>
    </row>
    <row r="65" spans="1:25" ht="12.75">
      <c r="A65" s="34">
        <v>6</v>
      </c>
      <c r="B65" s="34">
        <v>13</v>
      </c>
      <c r="C65" s="34">
        <v>2</v>
      </c>
      <c r="D65" s="35">
        <v>2</v>
      </c>
      <c r="E65" s="36"/>
      <c r="F65" s="7" t="s">
        <v>258</v>
      </c>
      <c r="G65" s="53" t="s">
        <v>312</v>
      </c>
      <c r="H65" s="8">
        <v>569046</v>
      </c>
      <c r="I65" s="8">
        <v>148130</v>
      </c>
      <c r="J65" s="8">
        <v>0</v>
      </c>
      <c r="K65" s="8">
        <v>0</v>
      </c>
      <c r="L65" s="8">
        <v>420916</v>
      </c>
      <c r="M65" s="9">
        <v>26.03</v>
      </c>
      <c r="N65" s="9">
        <v>0</v>
      </c>
      <c r="O65" s="9">
        <v>0</v>
      </c>
      <c r="P65" s="9">
        <v>73.96</v>
      </c>
      <c r="Q65" s="8">
        <v>145410</v>
      </c>
      <c r="R65" s="8">
        <v>145410</v>
      </c>
      <c r="S65" s="8">
        <v>0</v>
      </c>
      <c r="T65" s="8">
        <v>0</v>
      </c>
      <c r="U65" s="8">
        <v>0</v>
      </c>
      <c r="V65" s="9">
        <v>100</v>
      </c>
      <c r="W65" s="9">
        <v>0</v>
      </c>
      <c r="X65" s="9">
        <v>0</v>
      </c>
      <c r="Y65" s="9">
        <v>0</v>
      </c>
    </row>
    <row r="66" spans="1:25" ht="12.75">
      <c r="A66" s="34">
        <v>6</v>
      </c>
      <c r="B66" s="34">
        <v>14</v>
      </c>
      <c r="C66" s="34">
        <v>3</v>
      </c>
      <c r="D66" s="35">
        <v>2</v>
      </c>
      <c r="E66" s="36"/>
      <c r="F66" s="7" t="s">
        <v>258</v>
      </c>
      <c r="G66" s="53" t="s">
        <v>313</v>
      </c>
      <c r="H66" s="8">
        <v>2014500</v>
      </c>
      <c r="I66" s="8">
        <v>2014500</v>
      </c>
      <c r="J66" s="8">
        <v>0</v>
      </c>
      <c r="K66" s="8">
        <v>0</v>
      </c>
      <c r="L66" s="8">
        <v>0</v>
      </c>
      <c r="M66" s="9">
        <v>100</v>
      </c>
      <c r="N66" s="9">
        <v>0</v>
      </c>
      <c r="O66" s="9">
        <v>0</v>
      </c>
      <c r="P66" s="9">
        <v>0</v>
      </c>
      <c r="Q66" s="8">
        <v>1761025</v>
      </c>
      <c r="R66" s="8">
        <v>1761025</v>
      </c>
      <c r="S66" s="8">
        <v>0</v>
      </c>
      <c r="T66" s="8">
        <v>0</v>
      </c>
      <c r="U66" s="8">
        <v>0</v>
      </c>
      <c r="V66" s="9">
        <v>100</v>
      </c>
      <c r="W66" s="9">
        <v>0</v>
      </c>
      <c r="X66" s="9">
        <v>0</v>
      </c>
      <c r="Y66" s="9">
        <v>0</v>
      </c>
    </row>
    <row r="67" spans="1:25" ht="12.75">
      <c r="A67" s="34">
        <v>6</v>
      </c>
      <c r="B67" s="34">
        <v>1</v>
      </c>
      <c r="C67" s="34">
        <v>5</v>
      </c>
      <c r="D67" s="35">
        <v>2</v>
      </c>
      <c r="E67" s="36"/>
      <c r="F67" s="7" t="s">
        <v>258</v>
      </c>
      <c r="G67" s="53" t="s">
        <v>314</v>
      </c>
      <c r="H67" s="8">
        <v>319483.14</v>
      </c>
      <c r="I67" s="8">
        <v>319483.14</v>
      </c>
      <c r="J67" s="8">
        <v>0</v>
      </c>
      <c r="K67" s="8">
        <v>0</v>
      </c>
      <c r="L67" s="8">
        <v>0</v>
      </c>
      <c r="M67" s="9">
        <v>100</v>
      </c>
      <c r="N67" s="9">
        <v>0</v>
      </c>
      <c r="O67" s="9">
        <v>0</v>
      </c>
      <c r="P67" s="9">
        <v>0</v>
      </c>
      <c r="Q67" s="8">
        <v>239601.74</v>
      </c>
      <c r="R67" s="8">
        <v>239601.74</v>
      </c>
      <c r="S67" s="8">
        <v>0</v>
      </c>
      <c r="T67" s="8">
        <v>0</v>
      </c>
      <c r="U67" s="8">
        <v>0</v>
      </c>
      <c r="V67" s="9">
        <v>100</v>
      </c>
      <c r="W67" s="9">
        <v>0</v>
      </c>
      <c r="X67" s="9">
        <v>0</v>
      </c>
      <c r="Y67" s="9">
        <v>0</v>
      </c>
    </row>
    <row r="68" spans="1:25" ht="12.75">
      <c r="A68" s="34">
        <v>6</v>
      </c>
      <c r="B68" s="34">
        <v>18</v>
      </c>
      <c r="C68" s="34">
        <v>3</v>
      </c>
      <c r="D68" s="35">
        <v>2</v>
      </c>
      <c r="E68" s="36"/>
      <c r="F68" s="7" t="s">
        <v>258</v>
      </c>
      <c r="G68" s="53" t="s">
        <v>315</v>
      </c>
      <c r="H68" s="8">
        <v>404832.84</v>
      </c>
      <c r="I68" s="8">
        <v>404832.84</v>
      </c>
      <c r="J68" s="8">
        <v>0</v>
      </c>
      <c r="K68" s="8">
        <v>0</v>
      </c>
      <c r="L68" s="8">
        <v>0</v>
      </c>
      <c r="M68" s="9">
        <v>100</v>
      </c>
      <c r="N68" s="9">
        <v>0</v>
      </c>
      <c r="O68" s="9">
        <v>0</v>
      </c>
      <c r="P68" s="9">
        <v>0</v>
      </c>
      <c r="Q68" s="8">
        <v>311424.63</v>
      </c>
      <c r="R68" s="8">
        <v>311424.63</v>
      </c>
      <c r="S68" s="8">
        <v>0</v>
      </c>
      <c r="T68" s="8">
        <v>0</v>
      </c>
      <c r="U68" s="8">
        <v>0</v>
      </c>
      <c r="V68" s="9">
        <v>100</v>
      </c>
      <c r="W68" s="9">
        <v>0</v>
      </c>
      <c r="X68" s="9">
        <v>0</v>
      </c>
      <c r="Y68" s="9">
        <v>0</v>
      </c>
    </row>
    <row r="69" spans="1:25" ht="12.75">
      <c r="A69" s="34">
        <v>6</v>
      </c>
      <c r="B69" s="34">
        <v>9</v>
      </c>
      <c r="C69" s="34">
        <v>7</v>
      </c>
      <c r="D69" s="35">
        <v>2</v>
      </c>
      <c r="E69" s="36"/>
      <c r="F69" s="7" t="s">
        <v>258</v>
      </c>
      <c r="G69" s="53" t="s">
        <v>316</v>
      </c>
      <c r="H69" s="8">
        <v>3250000</v>
      </c>
      <c r="I69" s="8">
        <v>3250000</v>
      </c>
      <c r="J69" s="8">
        <v>0</v>
      </c>
      <c r="K69" s="8">
        <v>0</v>
      </c>
      <c r="L69" s="8">
        <v>0</v>
      </c>
      <c r="M69" s="9">
        <v>100</v>
      </c>
      <c r="N69" s="9">
        <v>0</v>
      </c>
      <c r="O69" s="9">
        <v>0</v>
      </c>
      <c r="P69" s="9">
        <v>0</v>
      </c>
      <c r="Q69" s="8">
        <v>1992500</v>
      </c>
      <c r="R69" s="8">
        <v>1992500</v>
      </c>
      <c r="S69" s="8">
        <v>0</v>
      </c>
      <c r="T69" s="8">
        <v>0</v>
      </c>
      <c r="U69" s="8">
        <v>0</v>
      </c>
      <c r="V69" s="9">
        <v>100</v>
      </c>
      <c r="W69" s="9">
        <v>0</v>
      </c>
      <c r="X69" s="9">
        <v>0</v>
      </c>
      <c r="Y69" s="9">
        <v>0</v>
      </c>
    </row>
    <row r="70" spans="1:25" ht="12.75">
      <c r="A70" s="34">
        <v>6</v>
      </c>
      <c r="B70" s="34">
        <v>8</v>
      </c>
      <c r="C70" s="34">
        <v>4</v>
      </c>
      <c r="D70" s="35">
        <v>2</v>
      </c>
      <c r="E70" s="36"/>
      <c r="F70" s="7" t="s">
        <v>258</v>
      </c>
      <c r="G70" s="53" t="s">
        <v>317</v>
      </c>
      <c r="H70" s="8">
        <v>200000</v>
      </c>
      <c r="I70" s="8">
        <v>200000</v>
      </c>
      <c r="J70" s="8">
        <v>0</v>
      </c>
      <c r="K70" s="8">
        <v>0</v>
      </c>
      <c r="L70" s="8">
        <v>0</v>
      </c>
      <c r="M70" s="9">
        <v>100</v>
      </c>
      <c r="N70" s="9">
        <v>0</v>
      </c>
      <c r="O70" s="9">
        <v>0</v>
      </c>
      <c r="P70" s="9">
        <v>0</v>
      </c>
      <c r="Q70" s="8">
        <v>150000</v>
      </c>
      <c r="R70" s="8">
        <v>150000</v>
      </c>
      <c r="S70" s="8">
        <v>0</v>
      </c>
      <c r="T70" s="8">
        <v>0</v>
      </c>
      <c r="U70" s="8">
        <v>0</v>
      </c>
      <c r="V70" s="9">
        <v>100</v>
      </c>
      <c r="W70" s="9">
        <v>0</v>
      </c>
      <c r="X70" s="9">
        <v>0</v>
      </c>
      <c r="Y70" s="9">
        <v>0</v>
      </c>
    </row>
    <row r="71" spans="1:25" ht="12.75">
      <c r="A71" s="34">
        <v>6</v>
      </c>
      <c r="B71" s="34">
        <v>12</v>
      </c>
      <c r="C71" s="34">
        <v>2</v>
      </c>
      <c r="D71" s="35">
        <v>2</v>
      </c>
      <c r="E71" s="36"/>
      <c r="F71" s="7" t="s">
        <v>258</v>
      </c>
      <c r="G71" s="53" t="s">
        <v>318</v>
      </c>
      <c r="H71" s="8">
        <v>150000</v>
      </c>
      <c r="I71" s="8">
        <v>150000</v>
      </c>
      <c r="J71" s="8">
        <v>0</v>
      </c>
      <c r="K71" s="8">
        <v>0</v>
      </c>
      <c r="L71" s="8">
        <v>0</v>
      </c>
      <c r="M71" s="9">
        <v>100</v>
      </c>
      <c r="N71" s="9">
        <v>0</v>
      </c>
      <c r="O71" s="9">
        <v>0</v>
      </c>
      <c r="P71" s="9">
        <v>0</v>
      </c>
      <c r="Q71" s="8">
        <v>95000</v>
      </c>
      <c r="R71" s="8">
        <v>95000</v>
      </c>
      <c r="S71" s="8">
        <v>0</v>
      </c>
      <c r="T71" s="8">
        <v>0</v>
      </c>
      <c r="U71" s="8">
        <v>0</v>
      </c>
      <c r="V71" s="9">
        <v>100</v>
      </c>
      <c r="W71" s="9">
        <v>0</v>
      </c>
      <c r="X71" s="9">
        <v>0</v>
      </c>
      <c r="Y71" s="9">
        <v>0</v>
      </c>
    </row>
    <row r="72" spans="1:25" ht="12.75">
      <c r="A72" s="34">
        <v>6</v>
      </c>
      <c r="B72" s="34">
        <v>3</v>
      </c>
      <c r="C72" s="34">
        <v>6</v>
      </c>
      <c r="D72" s="35">
        <v>2</v>
      </c>
      <c r="E72" s="36"/>
      <c r="F72" s="7" t="s">
        <v>258</v>
      </c>
      <c r="G72" s="53" t="s">
        <v>319</v>
      </c>
      <c r="H72" s="8">
        <v>834645</v>
      </c>
      <c r="I72" s="8">
        <v>834645</v>
      </c>
      <c r="J72" s="8">
        <v>0</v>
      </c>
      <c r="K72" s="8">
        <v>0</v>
      </c>
      <c r="L72" s="8">
        <v>0</v>
      </c>
      <c r="M72" s="9">
        <v>100</v>
      </c>
      <c r="N72" s="9">
        <v>0</v>
      </c>
      <c r="O72" s="9">
        <v>0</v>
      </c>
      <c r="P72" s="9">
        <v>0</v>
      </c>
      <c r="Q72" s="8">
        <v>620983</v>
      </c>
      <c r="R72" s="8">
        <v>620983</v>
      </c>
      <c r="S72" s="8">
        <v>0</v>
      </c>
      <c r="T72" s="8">
        <v>0</v>
      </c>
      <c r="U72" s="8">
        <v>0</v>
      </c>
      <c r="V72" s="9">
        <v>100</v>
      </c>
      <c r="W72" s="9">
        <v>0</v>
      </c>
      <c r="X72" s="9">
        <v>0</v>
      </c>
      <c r="Y72" s="9">
        <v>0</v>
      </c>
    </row>
    <row r="73" spans="1:25" ht="12.75">
      <c r="A73" s="34">
        <v>6</v>
      </c>
      <c r="B73" s="34">
        <v>8</v>
      </c>
      <c r="C73" s="34">
        <v>5</v>
      </c>
      <c r="D73" s="35">
        <v>2</v>
      </c>
      <c r="E73" s="36"/>
      <c r="F73" s="7" t="s">
        <v>258</v>
      </c>
      <c r="G73" s="53" t="s">
        <v>320</v>
      </c>
      <c r="H73" s="8">
        <v>491739</v>
      </c>
      <c r="I73" s="8">
        <v>491739</v>
      </c>
      <c r="J73" s="8">
        <v>0</v>
      </c>
      <c r="K73" s="8">
        <v>0</v>
      </c>
      <c r="L73" s="8">
        <v>0</v>
      </c>
      <c r="M73" s="9">
        <v>100</v>
      </c>
      <c r="N73" s="9">
        <v>0</v>
      </c>
      <c r="O73" s="9">
        <v>0</v>
      </c>
      <c r="P73" s="9">
        <v>0</v>
      </c>
      <c r="Q73" s="8">
        <v>1927170</v>
      </c>
      <c r="R73" s="8">
        <v>107170</v>
      </c>
      <c r="S73" s="8">
        <v>0</v>
      </c>
      <c r="T73" s="8">
        <v>0</v>
      </c>
      <c r="U73" s="8">
        <v>1820000</v>
      </c>
      <c r="V73" s="9">
        <v>5.56</v>
      </c>
      <c r="W73" s="9">
        <v>0</v>
      </c>
      <c r="X73" s="9">
        <v>0</v>
      </c>
      <c r="Y73" s="9">
        <v>94.43</v>
      </c>
    </row>
    <row r="74" spans="1:25" ht="12.75">
      <c r="A74" s="34">
        <v>6</v>
      </c>
      <c r="B74" s="34">
        <v>12</v>
      </c>
      <c r="C74" s="34">
        <v>3</v>
      </c>
      <c r="D74" s="35">
        <v>2</v>
      </c>
      <c r="E74" s="36"/>
      <c r="F74" s="7" t="s">
        <v>258</v>
      </c>
      <c r="G74" s="53" t="s">
        <v>321</v>
      </c>
      <c r="H74" s="8">
        <v>6151063.96</v>
      </c>
      <c r="I74" s="8">
        <v>6151063.96</v>
      </c>
      <c r="J74" s="8">
        <v>0</v>
      </c>
      <c r="K74" s="8">
        <v>0</v>
      </c>
      <c r="L74" s="8">
        <v>0</v>
      </c>
      <c r="M74" s="9">
        <v>100</v>
      </c>
      <c r="N74" s="9">
        <v>0</v>
      </c>
      <c r="O74" s="9">
        <v>0</v>
      </c>
      <c r="P74" s="9">
        <v>0</v>
      </c>
      <c r="Q74" s="8">
        <v>552206.25</v>
      </c>
      <c r="R74" s="8">
        <v>552206.25</v>
      </c>
      <c r="S74" s="8">
        <v>0</v>
      </c>
      <c r="T74" s="8">
        <v>0</v>
      </c>
      <c r="U74" s="8">
        <v>0</v>
      </c>
      <c r="V74" s="9">
        <v>100</v>
      </c>
      <c r="W74" s="9">
        <v>0</v>
      </c>
      <c r="X74" s="9">
        <v>0</v>
      </c>
      <c r="Y74" s="9">
        <v>0</v>
      </c>
    </row>
    <row r="75" spans="1:25" ht="12.75">
      <c r="A75" s="34">
        <v>6</v>
      </c>
      <c r="B75" s="34">
        <v>15</v>
      </c>
      <c r="C75" s="34">
        <v>4</v>
      </c>
      <c r="D75" s="35">
        <v>2</v>
      </c>
      <c r="E75" s="36"/>
      <c r="F75" s="7" t="s">
        <v>258</v>
      </c>
      <c r="G75" s="53" t="s">
        <v>322</v>
      </c>
      <c r="H75" s="8">
        <v>649563</v>
      </c>
      <c r="I75" s="8">
        <v>649563</v>
      </c>
      <c r="J75" s="8">
        <v>0</v>
      </c>
      <c r="K75" s="8">
        <v>0</v>
      </c>
      <c r="L75" s="8">
        <v>0</v>
      </c>
      <c r="M75" s="9">
        <v>100</v>
      </c>
      <c r="N75" s="9">
        <v>0</v>
      </c>
      <c r="O75" s="9">
        <v>0</v>
      </c>
      <c r="P75" s="9">
        <v>0</v>
      </c>
      <c r="Q75" s="8">
        <v>470625</v>
      </c>
      <c r="R75" s="8">
        <v>470625</v>
      </c>
      <c r="S75" s="8">
        <v>0</v>
      </c>
      <c r="T75" s="8">
        <v>0</v>
      </c>
      <c r="U75" s="8">
        <v>0</v>
      </c>
      <c r="V75" s="9">
        <v>100</v>
      </c>
      <c r="W75" s="9">
        <v>0</v>
      </c>
      <c r="X75" s="9">
        <v>0</v>
      </c>
      <c r="Y75" s="9">
        <v>0</v>
      </c>
    </row>
    <row r="76" spans="1:25" ht="12.75">
      <c r="A76" s="34">
        <v>6</v>
      </c>
      <c r="B76" s="34">
        <v>16</v>
      </c>
      <c r="C76" s="34">
        <v>2</v>
      </c>
      <c r="D76" s="35">
        <v>2</v>
      </c>
      <c r="E76" s="36"/>
      <c r="F76" s="7" t="s">
        <v>258</v>
      </c>
      <c r="G76" s="53" t="s">
        <v>323</v>
      </c>
      <c r="H76" s="8">
        <v>772036</v>
      </c>
      <c r="I76" s="8">
        <v>772036</v>
      </c>
      <c r="J76" s="8">
        <v>0</v>
      </c>
      <c r="K76" s="8">
        <v>0</v>
      </c>
      <c r="L76" s="8">
        <v>0</v>
      </c>
      <c r="M76" s="9">
        <v>100</v>
      </c>
      <c r="N76" s="9">
        <v>0</v>
      </c>
      <c r="O76" s="9">
        <v>0</v>
      </c>
      <c r="P76" s="9">
        <v>0</v>
      </c>
      <c r="Q76" s="8">
        <v>661652</v>
      </c>
      <c r="R76" s="8">
        <v>661652</v>
      </c>
      <c r="S76" s="8">
        <v>0</v>
      </c>
      <c r="T76" s="8">
        <v>0</v>
      </c>
      <c r="U76" s="8">
        <v>0</v>
      </c>
      <c r="V76" s="9">
        <v>100</v>
      </c>
      <c r="W76" s="9">
        <v>0</v>
      </c>
      <c r="X76" s="9">
        <v>0</v>
      </c>
      <c r="Y76" s="9">
        <v>0</v>
      </c>
    </row>
    <row r="77" spans="1:25" ht="12.75">
      <c r="A77" s="34">
        <v>6</v>
      </c>
      <c r="B77" s="34">
        <v>1</v>
      </c>
      <c r="C77" s="34">
        <v>6</v>
      </c>
      <c r="D77" s="35">
        <v>2</v>
      </c>
      <c r="E77" s="36"/>
      <c r="F77" s="7" t="s">
        <v>258</v>
      </c>
      <c r="G77" s="53" t="s">
        <v>324</v>
      </c>
      <c r="H77" s="8">
        <v>160000</v>
      </c>
      <c r="I77" s="8">
        <v>160000</v>
      </c>
      <c r="J77" s="8">
        <v>0</v>
      </c>
      <c r="K77" s="8">
        <v>0</v>
      </c>
      <c r="L77" s="8">
        <v>0</v>
      </c>
      <c r="M77" s="9">
        <v>100</v>
      </c>
      <c r="N77" s="9">
        <v>0</v>
      </c>
      <c r="O77" s="9">
        <v>0</v>
      </c>
      <c r="P77" s="9">
        <v>0</v>
      </c>
      <c r="Q77" s="8">
        <v>80000</v>
      </c>
      <c r="R77" s="8">
        <v>80000</v>
      </c>
      <c r="S77" s="8">
        <v>0</v>
      </c>
      <c r="T77" s="8">
        <v>0</v>
      </c>
      <c r="U77" s="8">
        <v>0</v>
      </c>
      <c r="V77" s="9">
        <v>100</v>
      </c>
      <c r="W77" s="9">
        <v>0</v>
      </c>
      <c r="X77" s="9">
        <v>0</v>
      </c>
      <c r="Y77" s="9">
        <v>0</v>
      </c>
    </row>
    <row r="78" spans="1:25" ht="12.75">
      <c r="A78" s="34">
        <v>6</v>
      </c>
      <c r="B78" s="34">
        <v>15</v>
      </c>
      <c r="C78" s="34">
        <v>5</v>
      </c>
      <c r="D78" s="35">
        <v>2</v>
      </c>
      <c r="E78" s="36"/>
      <c r="F78" s="7" t="s">
        <v>258</v>
      </c>
      <c r="G78" s="53" t="s">
        <v>325</v>
      </c>
      <c r="H78" s="8">
        <v>817974.04</v>
      </c>
      <c r="I78" s="8">
        <v>817974.04</v>
      </c>
      <c r="J78" s="8">
        <v>0</v>
      </c>
      <c r="K78" s="8">
        <v>0</v>
      </c>
      <c r="L78" s="8">
        <v>0</v>
      </c>
      <c r="M78" s="9">
        <v>100</v>
      </c>
      <c r="N78" s="9">
        <v>0</v>
      </c>
      <c r="O78" s="9">
        <v>0</v>
      </c>
      <c r="P78" s="9">
        <v>0</v>
      </c>
      <c r="Q78" s="8">
        <v>613482.03</v>
      </c>
      <c r="R78" s="8">
        <v>613482.03</v>
      </c>
      <c r="S78" s="8">
        <v>0</v>
      </c>
      <c r="T78" s="8">
        <v>0</v>
      </c>
      <c r="U78" s="8">
        <v>0</v>
      </c>
      <c r="V78" s="9">
        <v>100</v>
      </c>
      <c r="W78" s="9">
        <v>0</v>
      </c>
      <c r="X78" s="9">
        <v>0</v>
      </c>
      <c r="Y78" s="9">
        <v>0</v>
      </c>
    </row>
    <row r="79" spans="1:25" ht="12.75">
      <c r="A79" s="34">
        <v>6</v>
      </c>
      <c r="B79" s="34">
        <v>20</v>
      </c>
      <c r="C79" s="34">
        <v>3</v>
      </c>
      <c r="D79" s="35">
        <v>2</v>
      </c>
      <c r="E79" s="36"/>
      <c r="F79" s="7" t="s">
        <v>258</v>
      </c>
      <c r="G79" s="53" t="s">
        <v>326</v>
      </c>
      <c r="H79" s="8">
        <v>1079830</v>
      </c>
      <c r="I79" s="8">
        <v>1079830</v>
      </c>
      <c r="J79" s="8">
        <v>0</v>
      </c>
      <c r="K79" s="8">
        <v>0</v>
      </c>
      <c r="L79" s="8">
        <v>0</v>
      </c>
      <c r="M79" s="9">
        <v>100</v>
      </c>
      <c r="N79" s="9">
        <v>0</v>
      </c>
      <c r="O79" s="9">
        <v>0</v>
      </c>
      <c r="P79" s="9">
        <v>0</v>
      </c>
      <c r="Q79" s="8">
        <v>814272.5</v>
      </c>
      <c r="R79" s="8">
        <v>814272.5</v>
      </c>
      <c r="S79" s="8">
        <v>0</v>
      </c>
      <c r="T79" s="8">
        <v>0</v>
      </c>
      <c r="U79" s="8">
        <v>0</v>
      </c>
      <c r="V79" s="9">
        <v>100</v>
      </c>
      <c r="W79" s="9">
        <v>0</v>
      </c>
      <c r="X79" s="9">
        <v>0</v>
      </c>
      <c r="Y79" s="9">
        <v>0</v>
      </c>
    </row>
    <row r="80" spans="1:25" ht="12.75">
      <c r="A80" s="34">
        <v>6</v>
      </c>
      <c r="B80" s="34">
        <v>9</v>
      </c>
      <c r="C80" s="34">
        <v>8</v>
      </c>
      <c r="D80" s="35">
        <v>2</v>
      </c>
      <c r="E80" s="36"/>
      <c r="F80" s="7" t="s">
        <v>258</v>
      </c>
      <c r="G80" s="53" t="s">
        <v>327</v>
      </c>
      <c r="H80" s="8">
        <v>1892206</v>
      </c>
      <c r="I80" s="8">
        <v>1855131</v>
      </c>
      <c r="J80" s="8">
        <v>37075</v>
      </c>
      <c r="K80" s="8">
        <v>0</v>
      </c>
      <c r="L80" s="8">
        <v>0</v>
      </c>
      <c r="M80" s="9">
        <v>98.04</v>
      </c>
      <c r="N80" s="9">
        <v>1.95</v>
      </c>
      <c r="O80" s="9">
        <v>0</v>
      </c>
      <c r="P80" s="9">
        <v>0</v>
      </c>
      <c r="Q80" s="8">
        <v>1403833</v>
      </c>
      <c r="R80" s="8">
        <v>1403833</v>
      </c>
      <c r="S80" s="8">
        <v>0</v>
      </c>
      <c r="T80" s="8">
        <v>0</v>
      </c>
      <c r="U80" s="8">
        <v>0</v>
      </c>
      <c r="V80" s="9">
        <v>100</v>
      </c>
      <c r="W80" s="9">
        <v>0</v>
      </c>
      <c r="X80" s="9">
        <v>0</v>
      </c>
      <c r="Y80" s="9">
        <v>0</v>
      </c>
    </row>
    <row r="81" spans="1:25" ht="12.75">
      <c r="A81" s="34">
        <v>6</v>
      </c>
      <c r="B81" s="34">
        <v>1</v>
      </c>
      <c r="C81" s="34">
        <v>7</v>
      </c>
      <c r="D81" s="35">
        <v>2</v>
      </c>
      <c r="E81" s="36"/>
      <c r="F81" s="7" t="s">
        <v>258</v>
      </c>
      <c r="G81" s="53" t="s">
        <v>328</v>
      </c>
      <c r="H81" s="8">
        <v>350000</v>
      </c>
      <c r="I81" s="8">
        <v>350000</v>
      </c>
      <c r="J81" s="8">
        <v>0</v>
      </c>
      <c r="K81" s="8">
        <v>0</v>
      </c>
      <c r="L81" s="8">
        <v>0</v>
      </c>
      <c r="M81" s="9">
        <v>100</v>
      </c>
      <c r="N81" s="9">
        <v>0</v>
      </c>
      <c r="O81" s="9">
        <v>0</v>
      </c>
      <c r="P81" s="9">
        <v>0</v>
      </c>
      <c r="Q81" s="8">
        <v>350000</v>
      </c>
      <c r="R81" s="8">
        <v>350000</v>
      </c>
      <c r="S81" s="8">
        <v>0</v>
      </c>
      <c r="T81" s="8">
        <v>0</v>
      </c>
      <c r="U81" s="8">
        <v>0</v>
      </c>
      <c r="V81" s="9">
        <v>100</v>
      </c>
      <c r="W81" s="9">
        <v>0</v>
      </c>
      <c r="X81" s="9">
        <v>0</v>
      </c>
      <c r="Y81" s="9">
        <v>0</v>
      </c>
    </row>
    <row r="82" spans="1:25" ht="12.75">
      <c r="A82" s="34">
        <v>6</v>
      </c>
      <c r="B82" s="34">
        <v>14</v>
      </c>
      <c r="C82" s="34">
        <v>5</v>
      </c>
      <c r="D82" s="35">
        <v>2</v>
      </c>
      <c r="E82" s="36"/>
      <c r="F82" s="7" t="s">
        <v>258</v>
      </c>
      <c r="G82" s="53" t="s">
        <v>329</v>
      </c>
      <c r="H82" s="8">
        <v>844500</v>
      </c>
      <c r="I82" s="8">
        <v>844500</v>
      </c>
      <c r="J82" s="8">
        <v>0</v>
      </c>
      <c r="K82" s="8">
        <v>0</v>
      </c>
      <c r="L82" s="8">
        <v>0</v>
      </c>
      <c r="M82" s="9">
        <v>100</v>
      </c>
      <c r="N82" s="9">
        <v>0</v>
      </c>
      <c r="O82" s="9">
        <v>0</v>
      </c>
      <c r="P82" s="9">
        <v>0</v>
      </c>
      <c r="Q82" s="8">
        <v>625984.23</v>
      </c>
      <c r="R82" s="8">
        <v>625984.23</v>
      </c>
      <c r="S82" s="8">
        <v>0</v>
      </c>
      <c r="T82" s="8">
        <v>0</v>
      </c>
      <c r="U82" s="8">
        <v>0</v>
      </c>
      <c r="V82" s="9">
        <v>100</v>
      </c>
      <c r="W82" s="9">
        <v>0</v>
      </c>
      <c r="X82" s="9">
        <v>0</v>
      </c>
      <c r="Y82" s="9">
        <v>0</v>
      </c>
    </row>
    <row r="83" spans="1:25" ht="12.75">
      <c r="A83" s="34">
        <v>6</v>
      </c>
      <c r="B83" s="34">
        <v>6</v>
      </c>
      <c r="C83" s="34">
        <v>5</v>
      </c>
      <c r="D83" s="35">
        <v>2</v>
      </c>
      <c r="E83" s="36"/>
      <c r="F83" s="7" t="s">
        <v>258</v>
      </c>
      <c r="G83" s="53" t="s">
        <v>262</v>
      </c>
      <c r="H83" s="8">
        <v>2320000</v>
      </c>
      <c r="I83" s="8">
        <v>2320000</v>
      </c>
      <c r="J83" s="8">
        <v>0</v>
      </c>
      <c r="K83" s="8">
        <v>0</v>
      </c>
      <c r="L83" s="8">
        <v>0</v>
      </c>
      <c r="M83" s="9">
        <v>100</v>
      </c>
      <c r="N83" s="9">
        <v>0</v>
      </c>
      <c r="O83" s="9">
        <v>0</v>
      </c>
      <c r="P83" s="9">
        <v>0</v>
      </c>
      <c r="Q83" s="8">
        <v>1700000</v>
      </c>
      <c r="R83" s="8">
        <v>1700000</v>
      </c>
      <c r="S83" s="8">
        <v>0</v>
      </c>
      <c r="T83" s="8">
        <v>0</v>
      </c>
      <c r="U83" s="8">
        <v>0</v>
      </c>
      <c r="V83" s="9">
        <v>100</v>
      </c>
      <c r="W83" s="9">
        <v>0</v>
      </c>
      <c r="X83" s="9">
        <v>0</v>
      </c>
      <c r="Y83" s="9">
        <v>0</v>
      </c>
    </row>
    <row r="84" spans="1:25" ht="12.75">
      <c r="A84" s="34">
        <v>6</v>
      </c>
      <c r="B84" s="34">
        <v>6</v>
      </c>
      <c r="C84" s="34">
        <v>6</v>
      </c>
      <c r="D84" s="35">
        <v>2</v>
      </c>
      <c r="E84" s="36"/>
      <c r="F84" s="7" t="s">
        <v>258</v>
      </c>
      <c r="G84" s="53" t="s">
        <v>330</v>
      </c>
      <c r="H84" s="8">
        <v>646000</v>
      </c>
      <c r="I84" s="8">
        <v>646000</v>
      </c>
      <c r="J84" s="8">
        <v>0</v>
      </c>
      <c r="K84" s="8">
        <v>0</v>
      </c>
      <c r="L84" s="8">
        <v>0</v>
      </c>
      <c r="M84" s="9">
        <v>100</v>
      </c>
      <c r="N84" s="9">
        <v>0</v>
      </c>
      <c r="O84" s="9">
        <v>0</v>
      </c>
      <c r="P84" s="9">
        <v>0</v>
      </c>
      <c r="Q84" s="8">
        <v>502887.99</v>
      </c>
      <c r="R84" s="8">
        <v>502887.99</v>
      </c>
      <c r="S84" s="8">
        <v>0</v>
      </c>
      <c r="T84" s="8">
        <v>0</v>
      </c>
      <c r="U84" s="8">
        <v>0</v>
      </c>
      <c r="V84" s="9">
        <v>100</v>
      </c>
      <c r="W84" s="9">
        <v>0</v>
      </c>
      <c r="X84" s="9">
        <v>0</v>
      </c>
      <c r="Y84" s="9">
        <v>0</v>
      </c>
    </row>
    <row r="85" spans="1:25" ht="12.75">
      <c r="A85" s="34">
        <v>6</v>
      </c>
      <c r="B85" s="34">
        <v>7</v>
      </c>
      <c r="C85" s="34">
        <v>5</v>
      </c>
      <c r="D85" s="35">
        <v>2</v>
      </c>
      <c r="E85" s="36"/>
      <c r="F85" s="7" t="s">
        <v>258</v>
      </c>
      <c r="G85" s="53" t="s">
        <v>263</v>
      </c>
      <c r="H85" s="8">
        <v>535032</v>
      </c>
      <c r="I85" s="8">
        <v>535032</v>
      </c>
      <c r="J85" s="8">
        <v>0</v>
      </c>
      <c r="K85" s="8">
        <v>0</v>
      </c>
      <c r="L85" s="8">
        <v>0</v>
      </c>
      <c r="M85" s="9">
        <v>100</v>
      </c>
      <c r="N85" s="9">
        <v>0</v>
      </c>
      <c r="O85" s="9">
        <v>0</v>
      </c>
      <c r="P85" s="9">
        <v>0</v>
      </c>
      <c r="Q85" s="8">
        <v>419994</v>
      </c>
      <c r="R85" s="8">
        <v>419994</v>
      </c>
      <c r="S85" s="8">
        <v>0</v>
      </c>
      <c r="T85" s="8">
        <v>0</v>
      </c>
      <c r="U85" s="8">
        <v>0</v>
      </c>
      <c r="V85" s="9">
        <v>100</v>
      </c>
      <c r="W85" s="9">
        <v>0</v>
      </c>
      <c r="X85" s="9">
        <v>0</v>
      </c>
      <c r="Y85" s="9">
        <v>0</v>
      </c>
    </row>
    <row r="86" spans="1:25" ht="12.75">
      <c r="A86" s="34">
        <v>6</v>
      </c>
      <c r="B86" s="34">
        <v>18</v>
      </c>
      <c r="C86" s="34">
        <v>4</v>
      </c>
      <c r="D86" s="35">
        <v>2</v>
      </c>
      <c r="E86" s="36"/>
      <c r="F86" s="7" t="s">
        <v>258</v>
      </c>
      <c r="G86" s="53" t="s">
        <v>331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9"/>
      <c r="N86" s="9"/>
      <c r="O86" s="9"/>
      <c r="P86" s="9"/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9"/>
      <c r="W86" s="9"/>
      <c r="X86" s="9"/>
      <c r="Y86" s="9"/>
    </row>
    <row r="87" spans="1:25" ht="12.75">
      <c r="A87" s="34">
        <v>6</v>
      </c>
      <c r="B87" s="34">
        <v>9</v>
      </c>
      <c r="C87" s="34">
        <v>9</v>
      </c>
      <c r="D87" s="35">
        <v>2</v>
      </c>
      <c r="E87" s="36"/>
      <c r="F87" s="7" t="s">
        <v>258</v>
      </c>
      <c r="G87" s="53" t="s">
        <v>332</v>
      </c>
      <c r="H87" s="8">
        <v>290000</v>
      </c>
      <c r="I87" s="8">
        <v>290000</v>
      </c>
      <c r="J87" s="8">
        <v>0</v>
      </c>
      <c r="K87" s="8">
        <v>0</v>
      </c>
      <c r="L87" s="8">
        <v>0</v>
      </c>
      <c r="M87" s="9">
        <v>100</v>
      </c>
      <c r="N87" s="9">
        <v>0</v>
      </c>
      <c r="O87" s="9">
        <v>0</v>
      </c>
      <c r="P87" s="9">
        <v>0</v>
      </c>
      <c r="Q87" s="8">
        <v>290000</v>
      </c>
      <c r="R87" s="8">
        <v>290000</v>
      </c>
      <c r="S87" s="8">
        <v>0</v>
      </c>
      <c r="T87" s="8">
        <v>0</v>
      </c>
      <c r="U87" s="8">
        <v>0</v>
      </c>
      <c r="V87" s="9">
        <v>100</v>
      </c>
      <c r="W87" s="9">
        <v>0</v>
      </c>
      <c r="X87" s="9">
        <v>0</v>
      </c>
      <c r="Y87" s="9">
        <v>0</v>
      </c>
    </row>
    <row r="88" spans="1:25" ht="12.75">
      <c r="A88" s="34">
        <v>6</v>
      </c>
      <c r="B88" s="34">
        <v>11</v>
      </c>
      <c r="C88" s="34">
        <v>4</v>
      </c>
      <c r="D88" s="35">
        <v>2</v>
      </c>
      <c r="E88" s="36"/>
      <c r="F88" s="7" t="s">
        <v>258</v>
      </c>
      <c r="G88" s="53" t="s">
        <v>333</v>
      </c>
      <c r="H88" s="8">
        <v>1733500</v>
      </c>
      <c r="I88" s="8">
        <v>1733500</v>
      </c>
      <c r="J88" s="8">
        <v>0</v>
      </c>
      <c r="K88" s="8">
        <v>0</v>
      </c>
      <c r="L88" s="8">
        <v>0</v>
      </c>
      <c r="M88" s="9">
        <v>100</v>
      </c>
      <c r="N88" s="9">
        <v>0</v>
      </c>
      <c r="O88" s="9">
        <v>0</v>
      </c>
      <c r="P88" s="9">
        <v>0</v>
      </c>
      <c r="Q88" s="8">
        <v>1300125</v>
      </c>
      <c r="R88" s="8">
        <v>1300125</v>
      </c>
      <c r="S88" s="8">
        <v>0</v>
      </c>
      <c r="T88" s="8">
        <v>0</v>
      </c>
      <c r="U88" s="8">
        <v>0</v>
      </c>
      <c r="V88" s="9">
        <v>100</v>
      </c>
      <c r="W88" s="9">
        <v>0</v>
      </c>
      <c r="X88" s="9">
        <v>0</v>
      </c>
      <c r="Y88" s="9">
        <v>0</v>
      </c>
    </row>
    <row r="89" spans="1:25" ht="12.75">
      <c r="A89" s="34">
        <v>6</v>
      </c>
      <c r="B89" s="34">
        <v>2</v>
      </c>
      <c r="C89" s="34">
        <v>8</v>
      </c>
      <c r="D89" s="35">
        <v>2</v>
      </c>
      <c r="E89" s="36"/>
      <c r="F89" s="7" t="s">
        <v>258</v>
      </c>
      <c r="G89" s="53" t="s">
        <v>334</v>
      </c>
      <c r="H89" s="8">
        <v>800000</v>
      </c>
      <c r="I89" s="8">
        <v>800000</v>
      </c>
      <c r="J89" s="8">
        <v>0</v>
      </c>
      <c r="K89" s="8">
        <v>0</v>
      </c>
      <c r="L89" s="8">
        <v>0</v>
      </c>
      <c r="M89" s="9">
        <v>100</v>
      </c>
      <c r="N89" s="9">
        <v>0</v>
      </c>
      <c r="O89" s="9">
        <v>0</v>
      </c>
      <c r="P89" s="9">
        <v>0</v>
      </c>
      <c r="Q89" s="8">
        <v>600000</v>
      </c>
      <c r="R89" s="8">
        <v>600000</v>
      </c>
      <c r="S89" s="8">
        <v>0</v>
      </c>
      <c r="T89" s="8">
        <v>0</v>
      </c>
      <c r="U89" s="8">
        <v>0</v>
      </c>
      <c r="V89" s="9">
        <v>100</v>
      </c>
      <c r="W89" s="9">
        <v>0</v>
      </c>
      <c r="X89" s="9">
        <v>0</v>
      </c>
      <c r="Y89" s="9">
        <v>0</v>
      </c>
    </row>
    <row r="90" spans="1:25" ht="12.75">
      <c r="A90" s="34">
        <v>6</v>
      </c>
      <c r="B90" s="34">
        <v>14</v>
      </c>
      <c r="C90" s="34">
        <v>6</v>
      </c>
      <c r="D90" s="35">
        <v>2</v>
      </c>
      <c r="E90" s="36"/>
      <c r="F90" s="7" t="s">
        <v>258</v>
      </c>
      <c r="G90" s="53" t="s">
        <v>335</v>
      </c>
      <c r="H90" s="8">
        <v>1230000</v>
      </c>
      <c r="I90" s="8">
        <v>1230000</v>
      </c>
      <c r="J90" s="8">
        <v>0</v>
      </c>
      <c r="K90" s="8">
        <v>0</v>
      </c>
      <c r="L90" s="8">
        <v>0</v>
      </c>
      <c r="M90" s="9">
        <v>100</v>
      </c>
      <c r="N90" s="9">
        <v>0</v>
      </c>
      <c r="O90" s="9">
        <v>0</v>
      </c>
      <c r="P90" s="9">
        <v>0</v>
      </c>
      <c r="Q90" s="8">
        <v>907800</v>
      </c>
      <c r="R90" s="8">
        <v>907800</v>
      </c>
      <c r="S90" s="8">
        <v>0</v>
      </c>
      <c r="T90" s="8">
        <v>0</v>
      </c>
      <c r="U90" s="8">
        <v>0</v>
      </c>
      <c r="V90" s="9">
        <v>100</v>
      </c>
      <c r="W90" s="9">
        <v>0</v>
      </c>
      <c r="X90" s="9">
        <v>0</v>
      </c>
      <c r="Y90" s="9">
        <v>0</v>
      </c>
    </row>
    <row r="91" spans="1:25" ht="12.75">
      <c r="A91" s="34">
        <v>6</v>
      </c>
      <c r="B91" s="34">
        <v>1</v>
      </c>
      <c r="C91" s="34">
        <v>8</v>
      </c>
      <c r="D91" s="35">
        <v>2</v>
      </c>
      <c r="E91" s="36"/>
      <c r="F91" s="7" t="s">
        <v>258</v>
      </c>
      <c r="G91" s="53" t="s">
        <v>336</v>
      </c>
      <c r="H91" s="8">
        <v>1222800</v>
      </c>
      <c r="I91" s="8">
        <v>1222800</v>
      </c>
      <c r="J91" s="8">
        <v>0</v>
      </c>
      <c r="K91" s="8">
        <v>0</v>
      </c>
      <c r="L91" s="8">
        <v>0</v>
      </c>
      <c r="M91" s="9">
        <v>100</v>
      </c>
      <c r="N91" s="9">
        <v>0</v>
      </c>
      <c r="O91" s="9">
        <v>0</v>
      </c>
      <c r="P91" s="9">
        <v>0</v>
      </c>
      <c r="Q91" s="8">
        <v>435600</v>
      </c>
      <c r="R91" s="8">
        <v>435600</v>
      </c>
      <c r="S91" s="8">
        <v>0</v>
      </c>
      <c r="T91" s="8">
        <v>0</v>
      </c>
      <c r="U91" s="8">
        <v>0</v>
      </c>
      <c r="V91" s="9">
        <v>100</v>
      </c>
      <c r="W91" s="9">
        <v>0</v>
      </c>
      <c r="X91" s="9">
        <v>0</v>
      </c>
      <c r="Y91" s="9">
        <v>0</v>
      </c>
    </row>
    <row r="92" spans="1:25" ht="12.75">
      <c r="A92" s="34">
        <v>6</v>
      </c>
      <c r="B92" s="34">
        <v>3</v>
      </c>
      <c r="C92" s="34">
        <v>7</v>
      </c>
      <c r="D92" s="35">
        <v>2</v>
      </c>
      <c r="E92" s="36"/>
      <c r="F92" s="7" t="s">
        <v>258</v>
      </c>
      <c r="G92" s="53" t="s">
        <v>337</v>
      </c>
      <c r="H92" s="8">
        <v>540000</v>
      </c>
      <c r="I92" s="8">
        <v>540000</v>
      </c>
      <c r="J92" s="8">
        <v>0</v>
      </c>
      <c r="K92" s="8">
        <v>0</v>
      </c>
      <c r="L92" s="8">
        <v>0</v>
      </c>
      <c r="M92" s="9">
        <v>100</v>
      </c>
      <c r="N92" s="9">
        <v>0</v>
      </c>
      <c r="O92" s="9">
        <v>0</v>
      </c>
      <c r="P92" s="9">
        <v>0</v>
      </c>
      <c r="Q92" s="8">
        <v>445000</v>
      </c>
      <c r="R92" s="8">
        <v>445000</v>
      </c>
      <c r="S92" s="8">
        <v>0</v>
      </c>
      <c r="T92" s="8">
        <v>0</v>
      </c>
      <c r="U92" s="8">
        <v>0</v>
      </c>
      <c r="V92" s="9">
        <v>100</v>
      </c>
      <c r="W92" s="9">
        <v>0</v>
      </c>
      <c r="X92" s="9">
        <v>0</v>
      </c>
      <c r="Y92" s="9">
        <v>0</v>
      </c>
    </row>
    <row r="93" spans="1:25" ht="12.75">
      <c r="A93" s="34">
        <v>6</v>
      </c>
      <c r="B93" s="34">
        <v>8</v>
      </c>
      <c r="C93" s="34">
        <v>7</v>
      </c>
      <c r="D93" s="35">
        <v>2</v>
      </c>
      <c r="E93" s="36"/>
      <c r="F93" s="7" t="s">
        <v>258</v>
      </c>
      <c r="G93" s="53" t="s">
        <v>264</v>
      </c>
      <c r="H93" s="8">
        <v>2415000</v>
      </c>
      <c r="I93" s="8">
        <v>2415000</v>
      </c>
      <c r="J93" s="8">
        <v>0</v>
      </c>
      <c r="K93" s="8">
        <v>0</v>
      </c>
      <c r="L93" s="8">
        <v>0</v>
      </c>
      <c r="M93" s="9">
        <v>100</v>
      </c>
      <c r="N93" s="9">
        <v>0</v>
      </c>
      <c r="O93" s="9">
        <v>0</v>
      </c>
      <c r="P93" s="9">
        <v>0</v>
      </c>
      <c r="Q93" s="8">
        <v>1960548.06</v>
      </c>
      <c r="R93" s="8">
        <v>1960548.06</v>
      </c>
      <c r="S93" s="8">
        <v>0</v>
      </c>
      <c r="T93" s="8">
        <v>0</v>
      </c>
      <c r="U93" s="8">
        <v>0</v>
      </c>
      <c r="V93" s="9">
        <v>100</v>
      </c>
      <c r="W93" s="9">
        <v>0</v>
      </c>
      <c r="X93" s="9">
        <v>0</v>
      </c>
      <c r="Y93" s="9">
        <v>0</v>
      </c>
    </row>
    <row r="94" spans="1:25" ht="12.75">
      <c r="A94" s="34">
        <v>6</v>
      </c>
      <c r="B94" s="34">
        <v>10</v>
      </c>
      <c r="C94" s="34">
        <v>2</v>
      </c>
      <c r="D94" s="35">
        <v>2</v>
      </c>
      <c r="E94" s="36"/>
      <c r="F94" s="7" t="s">
        <v>258</v>
      </c>
      <c r="G94" s="53" t="s">
        <v>338</v>
      </c>
      <c r="H94" s="8">
        <v>427400</v>
      </c>
      <c r="I94" s="8">
        <v>427400</v>
      </c>
      <c r="J94" s="8">
        <v>0</v>
      </c>
      <c r="K94" s="8">
        <v>0</v>
      </c>
      <c r="L94" s="8">
        <v>0</v>
      </c>
      <c r="M94" s="9">
        <v>100</v>
      </c>
      <c r="N94" s="9">
        <v>0</v>
      </c>
      <c r="O94" s="9">
        <v>0</v>
      </c>
      <c r="P94" s="9">
        <v>0</v>
      </c>
      <c r="Q94" s="8">
        <v>329900</v>
      </c>
      <c r="R94" s="8">
        <v>329900</v>
      </c>
      <c r="S94" s="8">
        <v>0</v>
      </c>
      <c r="T94" s="8">
        <v>0</v>
      </c>
      <c r="U94" s="8">
        <v>0</v>
      </c>
      <c r="V94" s="9">
        <v>100</v>
      </c>
      <c r="W94" s="9">
        <v>0</v>
      </c>
      <c r="X94" s="9">
        <v>0</v>
      </c>
      <c r="Y94" s="9">
        <v>0</v>
      </c>
    </row>
    <row r="95" spans="1:25" ht="12.75">
      <c r="A95" s="34">
        <v>6</v>
      </c>
      <c r="B95" s="34">
        <v>20</v>
      </c>
      <c r="C95" s="34">
        <v>5</v>
      </c>
      <c r="D95" s="35">
        <v>2</v>
      </c>
      <c r="E95" s="36"/>
      <c r="F95" s="7" t="s">
        <v>258</v>
      </c>
      <c r="G95" s="53" t="s">
        <v>339</v>
      </c>
      <c r="H95" s="8">
        <v>367600</v>
      </c>
      <c r="I95" s="8">
        <v>367600</v>
      </c>
      <c r="J95" s="8">
        <v>0</v>
      </c>
      <c r="K95" s="8">
        <v>0</v>
      </c>
      <c r="L95" s="8">
        <v>0</v>
      </c>
      <c r="M95" s="9">
        <v>100</v>
      </c>
      <c r="N95" s="9">
        <v>0</v>
      </c>
      <c r="O95" s="9">
        <v>0</v>
      </c>
      <c r="P95" s="9">
        <v>0</v>
      </c>
      <c r="Q95" s="8">
        <v>275700</v>
      </c>
      <c r="R95" s="8">
        <v>275700</v>
      </c>
      <c r="S95" s="8">
        <v>0</v>
      </c>
      <c r="T95" s="8">
        <v>0</v>
      </c>
      <c r="U95" s="8">
        <v>0</v>
      </c>
      <c r="V95" s="9">
        <v>100</v>
      </c>
      <c r="W95" s="9">
        <v>0</v>
      </c>
      <c r="X95" s="9">
        <v>0</v>
      </c>
      <c r="Y95" s="9">
        <v>0</v>
      </c>
    </row>
    <row r="96" spans="1:25" ht="12.75">
      <c r="A96" s="34">
        <v>6</v>
      </c>
      <c r="B96" s="34">
        <v>12</v>
      </c>
      <c r="C96" s="34">
        <v>4</v>
      </c>
      <c r="D96" s="35">
        <v>2</v>
      </c>
      <c r="E96" s="36"/>
      <c r="F96" s="7" t="s">
        <v>258</v>
      </c>
      <c r="G96" s="53" t="s">
        <v>340</v>
      </c>
      <c r="H96" s="8">
        <v>431554.37</v>
      </c>
      <c r="I96" s="8">
        <v>431554.37</v>
      </c>
      <c r="J96" s="8">
        <v>0</v>
      </c>
      <c r="K96" s="8">
        <v>0</v>
      </c>
      <c r="L96" s="8">
        <v>0</v>
      </c>
      <c r="M96" s="9">
        <v>100</v>
      </c>
      <c r="N96" s="9">
        <v>0</v>
      </c>
      <c r="O96" s="9">
        <v>0</v>
      </c>
      <c r="P96" s="9">
        <v>0</v>
      </c>
      <c r="Q96" s="8">
        <v>346554.37</v>
      </c>
      <c r="R96" s="8">
        <v>346554.37</v>
      </c>
      <c r="S96" s="8">
        <v>0</v>
      </c>
      <c r="T96" s="8">
        <v>0</v>
      </c>
      <c r="U96" s="8">
        <v>0</v>
      </c>
      <c r="V96" s="9">
        <v>100</v>
      </c>
      <c r="W96" s="9">
        <v>0</v>
      </c>
      <c r="X96" s="9">
        <v>0</v>
      </c>
      <c r="Y96" s="9">
        <v>0</v>
      </c>
    </row>
    <row r="97" spans="1:25" ht="12.75">
      <c r="A97" s="34">
        <v>6</v>
      </c>
      <c r="B97" s="34">
        <v>1</v>
      </c>
      <c r="C97" s="34">
        <v>9</v>
      </c>
      <c r="D97" s="35">
        <v>2</v>
      </c>
      <c r="E97" s="36"/>
      <c r="F97" s="7" t="s">
        <v>258</v>
      </c>
      <c r="G97" s="53" t="s">
        <v>341</v>
      </c>
      <c r="H97" s="8">
        <v>706798</v>
      </c>
      <c r="I97" s="8">
        <v>706798</v>
      </c>
      <c r="J97" s="8">
        <v>0</v>
      </c>
      <c r="K97" s="8">
        <v>0</v>
      </c>
      <c r="L97" s="8">
        <v>0</v>
      </c>
      <c r="M97" s="9">
        <v>100</v>
      </c>
      <c r="N97" s="9">
        <v>0</v>
      </c>
      <c r="O97" s="9">
        <v>0</v>
      </c>
      <c r="P97" s="9">
        <v>0</v>
      </c>
      <c r="Q97" s="8">
        <v>1134814.97</v>
      </c>
      <c r="R97" s="8">
        <v>1134814.97</v>
      </c>
      <c r="S97" s="8">
        <v>0</v>
      </c>
      <c r="T97" s="8">
        <v>0</v>
      </c>
      <c r="U97" s="8">
        <v>0</v>
      </c>
      <c r="V97" s="9">
        <v>100</v>
      </c>
      <c r="W97" s="9">
        <v>0</v>
      </c>
      <c r="X97" s="9">
        <v>0</v>
      </c>
      <c r="Y97" s="9">
        <v>0</v>
      </c>
    </row>
    <row r="98" spans="1:25" ht="12.75">
      <c r="A98" s="34">
        <v>6</v>
      </c>
      <c r="B98" s="34">
        <v>6</v>
      </c>
      <c r="C98" s="34">
        <v>7</v>
      </c>
      <c r="D98" s="35">
        <v>2</v>
      </c>
      <c r="E98" s="36"/>
      <c r="F98" s="7" t="s">
        <v>258</v>
      </c>
      <c r="G98" s="53" t="s">
        <v>342</v>
      </c>
      <c r="H98" s="8">
        <v>465693</v>
      </c>
      <c r="I98" s="8">
        <v>465693</v>
      </c>
      <c r="J98" s="8">
        <v>0</v>
      </c>
      <c r="K98" s="8">
        <v>0</v>
      </c>
      <c r="L98" s="8">
        <v>0</v>
      </c>
      <c r="M98" s="9">
        <v>100</v>
      </c>
      <c r="N98" s="9">
        <v>0</v>
      </c>
      <c r="O98" s="9">
        <v>0</v>
      </c>
      <c r="P98" s="9">
        <v>0</v>
      </c>
      <c r="Q98" s="8">
        <v>349269.66</v>
      </c>
      <c r="R98" s="8">
        <v>349269.66</v>
      </c>
      <c r="S98" s="8">
        <v>0</v>
      </c>
      <c r="T98" s="8">
        <v>0</v>
      </c>
      <c r="U98" s="8">
        <v>0</v>
      </c>
      <c r="V98" s="9">
        <v>100</v>
      </c>
      <c r="W98" s="9">
        <v>0</v>
      </c>
      <c r="X98" s="9">
        <v>0</v>
      </c>
      <c r="Y98" s="9">
        <v>0</v>
      </c>
    </row>
    <row r="99" spans="1:25" ht="12.75">
      <c r="A99" s="34">
        <v>6</v>
      </c>
      <c r="B99" s="34">
        <v>2</v>
      </c>
      <c r="C99" s="34">
        <v>9</v>
      </c>
      <c r="D99" s="35">
        <v>2</v>
      </c>
      <c r="E99" s="36"/>
      <c r="F99" s="7" t="s">
        <v>258</v>
      </c>
      <c r="G99" s="53" t="s">
        <v>343</v>
      </c>
      <c r="H99" s="8">
        <v>394833.36</v>
      </c>
      <c r="I99" s="8">
        <v>394833.36</v>
      </c>
      <c r="J99" s="8">
        <v>0</v>
      </c>
      <c r="K99" s="8">
        <v>0</v>
      </c>
      <c r="L99" s="8">
        <v>0</v>
      </c>
      <c r="M99" s="9">
        <v>100</v>
      </c>
      <c r="N99" s="9">
        <v>0</v>
      </c>
      <c r="O99" s="9">
        <v>0</v>
      </c>
      <c r="P99" s="9">
        <v>0</v>
      </c>
      <c r="Q99" s="8">
        <v>381000.03</v>
      </c>
      <c r="R99" s="8">
        <v>381000.03</v>
      </c>
      <c r="S99" s="8">
        <v>0</v>
      </c>
      <c r="T99" s="8">
        <v>0</v>
      </c>
      <c r="U99" s="8">
        <v>0</v>
      </c>
      <c r="V99" s="9">
        <v>100</v>
      </c>
      <c r="W99" s="9">
        <v>0</v>
      </c>
      <c r="X99" s="9">
        <v>0</v>
      </c>
      <c r="Y99" s="9">
        <v>0</v>
      </c>
    </row>
    <row r="100" spans="1:25" ht="12.75">
      <c r="A100" s="34">
        <v>6</v>
      </c>
      <c r="B100" s="34">
        <v>11</v>
      </c>
      <c r="C100" s="34">
        <v>5</v>
      </c>
      <c r="D100" s="35">
        <v>2</v>
      </c>
      <c r="E100" s="36"/>
      <c r="F100" s="7" t="s">
        <v>258</v>
      </c>
      <c r="G100" s="53" t="s">
        <v>265</v>
      </c>
      <c r="H100" s="8">
        <v>1493412</v>
      </c>
      <c r="I100" s="8">
        <v>1493412</v>
      </c>
      <c r="J100" s="8">
        <v>0</v>
      </c>
      <c r="K100" s="8">
        <v>0</v>
      </c>
      <c r="L100" s="8">
        <v>0</v>
      </c>
      <c r="M100" s="9">
        <v>100</v>
      </c>
      <c r="N100" s="9">
        <v>0</v>
      </c>
      <c r="O100" s="9">
        <v>0</v>
      </c>
      <c r="P100" s="9">
        <v>0</v>
      </c>
      <c r="Q100" s="8">
        <v>1157559</v>
      </c>
      <c r="R100" s="8">
        <v>1157559</v>
      </c>
      <c r="S100" s="8">
        <v>0</v>
      </c>
      <c r="T100" s="8">
        <v>0</v>
      </c>
      <c r="U100" s="8">
        <v>0</v>
      </c>
      <c r="V100" s="9">
        <v>100</v>
      </c>
      <c r="W100" s="9">
        <v>0</v>
      </c>
      <c r="X100" s="9">
        <v>0</v>
      </c>
      <c r="Y100" s="9">
        <v>0</v>
      </c>
    </row>
    <row r="101" spans="1:25" ht="12.75">
      <c r="A101" s="34">
        <v>6</v>
      </c>
      <c r="B101" s="34">
        <v>14</v>
      </c>
      <c r="C101" s="34">
        <v>7</v>
      </c>
      <c r="D101" s="35">
        <v>2</v>
      </c>
      <c r="E101" s="36"/>
      <c r="F101" s="7" t="s">
        <v>258</v>
      </c>
      <c r="G101" s="53" t="s">
        <v>344</v>
      </c>
      <c r="H101" s="8">
        <v>418600</v>
      </c>
      <c r="I101" s="8">
        <v>418600</v>
      </c>
      <c r="J101" s="8">
        <v>0</v>
      </c>
      <c r="K101" s="8">
        <v>0</v>
      </c>
      <c r="L101" s="8">
        <v>0</v>
      </c>
      <c r="M101" s="9">
        <v>100</v>
      </c>
      <c r="N101" s="9">
        <v>0</v>
      </c>
      <c r="O101" s="9">
        <v>0</v>
      </c>
      <c r="P101" s="9">
        <v>0</v>
      </c>
      <c r="Q101" s="8">
        <v>315200</v>
      </c>
      <c r="R101" s="8">
        <v>315200</v>
      </c>
      <c r="S101" s="8">
        <v>0</v>
      </c>
      <c r="T101" s="8">
        <v>0</v>
      </c>
      <c r="U101" s="8">
        <v>0</v>
      </c>
      <c r="V101" s="9">
        <v>100</v>
      </c>
      <c r="W101" s="9">
        <v>0</v>
      </c>
      <c r="X101" s="9">
        <v>0</v>
      </c>
      <c r="Y101" s="9">
        <v>0</v>
      </c>
    </row>
    <row r="102" spans="1:25" ht="12.75">
      <c r="A102" s="34">
        <v>6</v>
      </c>
      <c r="B102" s="34">
        <v>17</v>
      </c>
      <c r="C102" s="34">
        <v>2</v>
      </c>
      <c r="D102" s="35">
        <v>2</v>
      </c>
      <c r="E102" s="36"/>
      <c r="F102" s="7" t="s">
        <v>258</v>
      </c>
      <c r="G102" s="53" t="s">
        <v>345</v>
      </c>
      <c r="H102" s="8">
        <v>1000000</v>
      </c>
      <c r="I102" s="8">
        <v>1000000</v>
      </c>
      <c r="J102" s="8">
        <v>0</v>
      </c>
      <c r="K102" s="8">
        <v>0</v>
      </c>
      <c r="L102" s="8">
        <v>0</v>
      </c>
      <c r="M102" s="9">
        <v>100</v>
      </c>
      <c r="N102" s="9">
        <v>0</v>
      </c>
      <c r="O102" s="9">
        <v>0</v>
      </c>
      <c r="P102" s="9">
        <v>0</v>
      </c>
      <c r="Q102" s="8">
        <v>450000</v>
      </c>
      <c r="R102" s="8">
        <v>450000</v>
      </c>
      <c r="S102" s="8">
        <v>0</v>
      </c>
      <c r="T102" s="8">
        <v>0</v>
      </c>
      <c r="U102" s="8">
        <v>0</v>
      </c>
      <c r="V102" s="9">
        <v>100</v>
      </c>
      <c r="W102" s="9">
        <v>0</v>
      </c>
      <c r="X102" s="9">
        <v>0</v>
      </c>
      <c r="Y102" s="9">
        <v>0</v>
      </c>
    </row>
    <row r="103" spans="1:25" ht="12.75">
      <c r="A103" s="34">
        <v>6</v>
      </c>
      <c r="B103" s="34">
        <v>20</v>
      </c>
      <c r="C103" s="34">
        <v>6</v>
      </c>
      <c r="D103" s="35">
        <v>2</v>
      </c>
      <c r="E103" s="36"/>
      <c r="F103" s="7" t="s">
        <v>258</v>
      </c>
      <c r="G103" s="53" t="s">
        <v>346</v>
      </c>
      <c r="H103" s="8">
        <v>250000</v>
      </c>
      <c r="I103" s="8">
        <v>250000</v>
      </c>
      <c r="J103" s="8">
        <v>0</v>
      </c>
      <c r="K103" s="8">
        <v>0</v>
      </c>
      <c r="L103" s="8">
        <v>0</v>
      </c>
      <c r="M103" s="9">
        <v>100</v>
      </c>
      <c r="N103" s="9">
        <v>0</v>
      </c>
      <c r="O103" s="9">
        <v>0</v>
      </c>
      <c r="P103" s="9">
        <v>0</v>
      </c>
      <c r="Q103" s="8">
        <v>175000</v>
      </c>
      <c r="R103" s="8">
        <v>175000</v>
      </c>
      <c r="S103" s="8">
        <v>0</v>
      </c>
      <c r="T103" s="8">
        <v>0</v>
      </c>
      <c r="U103" s="8">
        <v>0</v>
      </c>
      <c r="V103" s="9">
        <v>100</v>
      </c>
      <c r="W103" s="9">
        <v>0</v>
      </c>
      <c r="X103" s="9">
        <v>0</v>
      </c>
      <c r="Y103" s="9">
        <v>0</v>
      </c>
    </row>
    <row r="104" spans="1:25" ht="12.75">
      <c r="A104" s="34">
        <v>6</v>
      </c>
      <c r="B104" s="34">
        <v>8</v>
      </c>
      <c r="C104" s="34">
        <v>8</v>
      </c>
      <c r="D104" s="35">
        <v>2</v>
      </c>
      <c r="E104" s="36"/>
      <c r="F104" s="7" t="s">
        <v>258</v>
      </c>
      <c r="G104" s="53" t="s">
        <v>347</v>
      </c>
      <c r="H104" s="8">
        <v>31250</v>
      </c>
      <c r="I104" s="8">
        <v>31250</v>
      </c>
      <c r="J104" s="8">
        <v>0</v>
      </c>
      <c r="K104" s="8">
        <v>0</v>
      </c>
      <c r="L104" s="8">
        <v>0</v>
      </c>
      <c r="M104" s="9">
        <v>100</v>
      </c>
      <c r="N104" s="9">
        <v>0</v>
      </c>
      <c r="O104" s="9">
        <v>0</v>
      </c>
      <c r="P104" s="9">
        <v>0</v>
      </c>
      <c r="Q104" s="8">
        <v>31250</v>
      </c>
      <c r="R104" s="8">
        <v>31250</v>
      </c>
      <c r="S104" s="8">
        <v>0</v>
      </c>
      <c r="T104" s="8">
        <v>0</v>
      </c>
      <c r="U104" s="8">
        <v>0</v>
      </c>
      <c r="V104" s="9">
        <v>100</v>
      </c>
      <c r="W104" s="9">
        <v>0</v>
      </c>
      <c r="X104" s="9">
        <v>0</v>
      </c>
      <c r="Y104" s="9">
        <v>0</v>
      </c>
    </row>
    <row r="105" spans="1:25" ht="12.75">
      <c r="A105" s="34">
        <v>6</v>
      </c>
      <c r="B105" s="34">
        <v>1</v>
      </c>
      <c r="C105" s="34">
        <v>10</v>
      </c>
      <c r="D105" s="35">
        <v>2</v>
      </c>
      <c r="E105" s="36"/>
      <c r="F105" s="7" t="s">
        <v>258</v>
      </c>
      <c r="G105" s="53" t="s">
        <v>266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9"/>
      <c r="N105" s="9"/>
      <c r="O105" s="9"/>
      <c r="P105" s="9"/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9"/>
      <c r="W105" s="9"/>
      <c r="X105" s="9"/>
      <c r="Y105" s="9"/>
    </row>
    <row r="106" spans="1:25" ht="12.75">
      <c r="A106" s="34">
        <v>6</v>
      </c>
      <c r="B106" s="34">
        <v>13</v>
      </c>
      <c r="C106" s="34">
        <v>3</v>
      </c>
      <c r="D106" s="35">
        <v>2</v>
      </c>
      <c r="E106" s="36"/>
      <c r="F106" s="7" t="s">
        <v>258</v>
      </c>
      <c r="G106" s="53" t="s">
        <v>348</v>
      </c>
      <c r="H106" s="8">
        <v>824999.96</v>
      </c>
      <c r="I106" s="8">
        <v>824999.96</v>
      </c>
      <c r="J106" s="8">
        <v>0</v>
      </c>
      <c r="K106" s="8">
        <v>0</v>
      </c>
      <c r="L106" s="8">
        <v>0</v>
      </c>
      <c r="M106" s="9">
        <v>100</v>
      </c>
      <c r="N106" s="9">
        <v>0</v>
      </c>
      <c r="O106" s="9">
        <v>0</v>
      </c>
      <c r="P106" s="9">
        <v>0</v>
      </c>
      <c r="Q106" s="8">
        <v>618749.97</v>
      </c>
      <c r="R106" s="8">
        <v>618749.97</v>
      </c>
      <c r="S106" s="8">
        <v>0</v>
      </c>
      <c r="T106" s="8">
        <v>0</v>
      </c>
      <c r="U106" s="8">
        <v>0</v>
      </c>
      <c r="V106" s="9">
        <v>100</v>
      </c>
      <c r="W106" s="9">
        <v>0</v>
      </c>
      <c r="X106" s="9">
        <v>0</v>
      </c>
      <c r="Y106" s="9">
        <v>0</v>
      </c>
    </row>
    <row r="107" spans="1:25" ht="12.75">
      <c r="A107" s="34">
        <v>6</v>
      </c>
      <c r="B107" s="34">
        <v>10</v>
      </c>
      <c r="C107" s="34">
        <v>4</v>
      </c>
      <c r="D107" s="35">
        <v>2</v>
      </c>
      <c r="E107" s="36"/>
      <c r="F107" s="7" t="s">
        <v>258</v>
      </c>
      <c r="G107" s="53" t="s">
        <v>349</v>
      </c>
      <c r="H107" s="8">
        <v>2100000</v>
      </c>
      <c r="I107" s="8">
        <v>2000000</v>
      </c>
      <c r="J107" s="8">
        <v>100000</v>
      </c>
      <c r="K107" s="8">
        <v>0</v>
      </c>
      <c r="L107" s="8">
        <v>0</v>
      </c>
      <c r="M107" s="9">
        <v>95.23</v>
      </c>
      <c r="N107" s="9">
        <v>4.76</v>
      </c>
      <c r="O107" s="9">
        <v>0</v>
      </c>
      <c r="P107" s="9">
        <v>0</v>
      </c>
      <c r="Q107" s="8">
        <v>1437800</v>
      </c>
      <c r="R107" s="8">
        <v>1437800</v>
      </c>
      <c r="S107" s="8">
        <v>0</v>
      </c>
      <c r="T107" s="8">
        <v>0</v>
      </c>
      <c r="U107" s="8">
        <v>0</v>
      </c>
      <c r="V107" s="9">
        <v>100</v>
      </c>
      <c r="W107" s="9">
        <v>0</v>
      </c>
      <c r="X107" s="9">
        <v>0</v>
      </c>
      <c r="Y107" s="9">
        <v>0</v>
      </c>
    </row>
    <row r="108" spans="1:25" ht="12.75">
      <c r="A108" s="34">
        <v>6</v>
      </c>
      <c r="B108" s="34">
        <v>4</v>
      </c>
      <c r="C108" s="34">
        <v>5</v>
      </c>
      <c r="D108" s="35">
        <v>2</v>
      </c>
      <c r="E108" s="36"/>
      <c r="F108" s="7" t="s">
        <v>258</v>
      </c>
      <c r="G108" s="53" t="s">
        <v>350</v>
      </c>
      <c r="H108" s="8">
        <v>2147840</v>
      </c>
      <c r="I108" s="8">
        <v>2147840</v>
      </c>
      <c r="J108" s="8">
        <v>0</v>
      </c>
      <c r="K108" s="8">
        <v>0</v>
      </c>
      <c r="L108" s="8">
        <v>0</v>
      </c>
      <c r="M108" s="9">
        <v>100</v>
      </c>
      <c r="N108" s="9">
        <v>0</v>
      </c>
      <c r="O108" s="9">
        <v>0</v>
      </c>
      <c r="P108" s="9">
        <v>0</v>
      </c>
      <c r="Q108" s="8">
        <v>1672730</v>
      </c>
      <c r="R108" s="8">
        <v>1672730</v>
      </c>
      <c r="S108" s="8">
        <v>0</v>
      </c>
      <c r="T108" s="8">
        <v>0</v>
      </c>
      <c r="U108" s="8">
        <v>0</v>
      </c>
      <c r="V108" s="9">
        <v>100</v>
      </c>
      <c r="W108" s="9">
        <v>0</v>
      </c>
      <c r="X108" s="9">
        <v>0</v>
      </c>
      <c r="Y108" s="9">
        <v>0</v>
      </c>
    </row>
    <row r="109" spans="1:25" ht="12.75">
      <c r="A109" s="34">
        <v>6</v>
      </c>
      <c r="B109" s="34">
        <v>9</v>
      </c>
      <c r="C109" s="34">
        <v>10</v>
      </c>
      <c r="D109" s="35">
        <v>2</v>
      </c>
      <c r="E109" s="36"/>
      <c r="F109" s="7" t="s">
        <v>258</v>
      </c>
      <c r="G109" s="53" t="s">
        <v>351</v>
      </c>
      <c r="H109" s="8">
        <v>1212407</v>
      </c>
      <c r="I109" s="8">
        <v>1212407</v>
      </c>
      <c r="J109" s="8">
        <v>0</v>
      </c>
      <c r="K109" s="8">
        <v>0</v>
      </c>
      <c r="L109" s="8">
        <v>0</v>
      </c>
      <c r="M109" s="9">
        <v>100</v>
      </c>
      <c r="N109" s="9">
        <v>0</v>
      </c>
      <c r="O109" s="9">
        <v>0</v>
      </c>
      <c r="P109" s="9">
        <v>0</v>
      </c>
      <c r="Q109" s="8">
        <v>895907</v>
      </c>
      <c r="R109" s="8">
        <v>895907</v>
      </c>
      <c r="S109" s="8">
        <v>0</v>
      </c>
      <c r="T109" s="8">
        <v>0</v>
      </c>
      <c r="U109" s="8">
        <v>0</v>
      </c>
      <c r="V109" s="9">
        <v>100</v>
      </c>
      <c r="W109" s="9">
        <v>0</v>
      </c>
      <c r="X109" s="9">
        <v>0</v>
      </c>
      <c r="Y109" s="9">
        <v>0</v>
      </c>
    </row>
    <row r="110" spans="1:25" ht="12.75">
      <c r="A110" s="34">
        <v>6</v>
      </c>
      <c r="B110" s="34">
        <v>8</v>
      </c>
      <c r="C110" s="34">
        <v>9</v>
      </c>
      <c r="D110" s="35">
        <v>2</v>
      </c>
      <c r="E110" s="36"/>
      <c r="F110" s="7" t="s">
        <v>258</v>
      </c>
      <c r="G110" s="53" t="s">
        <v>352</v>
      </c>
      <c r="H110" s="8">
        <v>665001</v>
      </c>
      <c r="I110" s="8">
        <v>665001</v>
      </c>
      <c r="J110" s="8">
        <v>0</v>
      </c>
      <c r="K110" s="8">
        <v>0</v>
      </c>
      <c r="L110" s="8">
        <v>0</v>
      </c>
      <c r="M110" s="9">
        <v>100</v>
      </c>
      <c r="N110" s="9">
        <v>0</v>
      </c>
      <c r="O110" s="9">
        <v>0</v>
      </c>
      <c r="P110" s="9">
        <v>0</v>
      </c>
      <c r="Q110" s="8">
        <v>498750.14</v>
      </c>
      <c r="R110" s="8">
        <v>498750.14</v>
      </c>
      <c r="S110" s="8">
        <v>0</v>
      </c>
      <c r="T110" s="8">
        <v>0</v>
      </c>
      <c r="U110" s="8">
        <v>0</v>
      </c>
      <c r="V110" s="9">
        <v>100</v>
      </c>
      <c r="W110" s="9">
        <v>0</v>
      </c>
      <c r="X110" s="9">
        <v>0</v>
      </c>
      <c r="Y110" s="9">
        <v>0</v>
      </c>
    </row>
    <row r="111" spans="1:25" ht="12.75">
      <c r="A111" s="34">
        <v>6</v>
      </c>
      <c r="B111" s="34">
        <v>20</v>
      </c>
      <c r="C111" s="34">
        <v>7</v>
      </c>
      <c r="D111" s="35">
        <v>2</v>
      </c>
      <c r="E111" s="36"/>
      <c r="F111" s="7" t="s">
        <v>258</v>
      </c>
      <c r="G111" s="53" t="s">
        <v>353</v>
      </c>
      <c r="H111" s="8">
        <v>680000</v>
      </c>
      <c r="I111" s="8">
        <v>680000</v>
      </c>
      <c r="J111" s="8">
        <v>0</v>
      </c>
      <c r="K111" s="8">
        <v>0</v>
      </c>
      <c r="L111" s="8">
        <v>0</v>
      </c>
      <c r="M111" s="9">
        <v>100</v>
      </c>
      <c r="N111" s="9">
        <v>0</v>
      </c>
      <c r="O111" s="9">
        <v>0</v>
      </c>
      <c r="P111" s="9">
        <v>0</v>
      </c>
      <c r="Q111" s="8">
        <v>515000</v>
      </c>
      <c r="R111" s="8">
        <v>515000</v>
      </c>
      <c r="S111" s="8">
        <v>0</v>
      </c>
      <c r="T111" s="8">
        <v>0</v>
      </c>
      <c r="U111" s="8">
        <v>0</v>
      </c>
      <c r="V111" s="9">
        <v>100</v>
      </c>
      <c r="W111" s="9">
        <v>0</v>
      </c>
      <c r="X111" s="9">
        <v>0</v>
      </c>
      <c r="Y111" s="9">
        <v>0</v>
      </c>
    </row>
    <row r="112" spans="1:25" ht="12.75">
      <c r="A112" s="34">
        <v>6</v>
      </c>
      <c r="B112" s="34">
        <v>9</v>
      </c>
      <c r="C112" s="34">
        <v>11</v>
      </c>
      <c r="D112" s="35">
        <v>2</v>
      </c>
      <c r="E112" s="36"/>
      <c r="F112" s="7" t="s">
        <v>258</v>
      </c>
      <c r="G112" s="53" t="s">
        <v>354</v>
      </c>
      <c r="H112" s="8">
        <v>3225743.44</v>
      </c>
      <c r="I112" s="8">
        <v>3225743.44</v>
      </c>
      <c r="J112" s="8">
        <v>0</v>
      </c>
      <c r="K112" s="8">
        <v>0</v>
      </c>
      <c r="L112" s="8">
        <v>0</v>
      </c>
      <c r="M112" s="9">
        <v>100</v>
      </c>
      <c r="N112" s="9">
        <v>0</v>
      </c>
      <c r="O112" s="9">
        <v>0</v>
      </c>
      <c r="P112" s="9">
        <v>0</v>
      </c>
      <c r="Q112" s="8">
        <v>2495347.13</v>
      </c>
      <c r="R112" s="8">
        <v>2495347.13</v>
      </c>
      <c r="S112" s="8">
        <v>0</v>
      </c>
      <c r="T112" s="8">
        <v>0</v>
      </c>
      <c r="U112" s="8">
        <v>0</v>
      </c>
      <c r="V112" s="9">
        <v>100</v>
      </c>
      <c r="W112" s="9">
        <v>0</v>
      </c>
      <c r="X112" s="9">
        <v>0</v>
      </c>
      <c r="Y112" s="9">
        <v>0</v>
      </c>
    </row>
    <row r="113" spans="1:25" ht="12.75">
      <c r="A113" s="34">
        <v>6</v>
      </c>
      <c r="B113" s="34">
        <v>16</v>
      </c>
      <c r="C113" s="34">
        <v>3</v>
      </c>
      <c r="D113" s="35">
        <v>2</v>
      </c>
      <c r="E113" s="36"/>
      <c r="F113" s="7" t="s">
        <v>258</v>
      </c>
      <c r="G113" s="53" t="s">
        <v>355</v>
      </c>
      <c r="H113" s="8">
        <v>650000</v>
      </c>
      <c r="I113" s="8">
        <v>650000</v>
      </c>
      <c r="J113" s="8">
        <v>0</v>
      </c>
      <c r="K113" s="8">
        <v>0</v>
      </c>
      <c r="L113" s="8">
        <v>0</v>
      </c>
      <c r="M113" s="9">
        <v>100</v>
      </c>
      <c r="N113" s="9">
        <v>0</v>
      </c>
      <c r="O113" s="9">
        <v>0</v>
      </c>
      <c r="P113" s="9">
        <v>0</v>
      </c>
      <c r="Q113" s="8">
        <v>490050</v>
      </c>
      <c r="R113" s="8">
        <v>490050</v>
      </c>
      <c r="S113" s="8">
        <v>0</v>
      </c>
      <c r="T113" s="8">
        <v>0</v>
      </c>
      <c r="U113" s="8">
        <v>0</v>
      </c>
      <c r="V113" s="9">
        <v>100</v>
      </c>
      <c r="W113" s="9">
        <v>0</v>
      </c>
      <c r="X113" s="9">
        <v>0</v>
      </c>
      <c r="Y113" s="9">
        <v>0</v>
      </c>
    </row>
    <row r="114" spans="1:25" ht="12.75">
      <c r="A114" s="34">
        <v>6</v>
      </c>
      <c r="B114" s="34">
        <v>2</v>
      </c>
      <c r="C114" s="34">
        <v>10</v>
      </c>
      <c r="D114" s="35">
        <v>2</v>
      </c>
      <c r="E114" s="36"/>
      <c r="F114" s="7" t="s">
        <v>258</v>
      </c>
      <c r="G114" s="53" t="s">
        <v>356</v>
      </c>
      <c r="H114" s="8">
        <v>1575000</v>
      </c>
      <c r="I114" s="8">
        <v>1575000</v>
      </c>
      <c r="J114" s="8">
        <v>0</v>
      </c>
      <c r="K114" s="8">
        <v>0</v>
      </c>
      <c r="L114" s="8">
        <v>0</v>
      </c>
      <c r="M114" s="9">
        <v>100</v>
      </c>
      <c r="N114" s="9">
        <v>0</v>
      </c>
      <c r="O114" s="9">
        <v>0</v>
      </c>
      <c r="P114" s="9">
        <v>0</v>
      </c>
      <c r="Q114" s="8">
        <v>1377500</v>
      </c>
      <c r="R114" s="8">
        <v>1377500</v>
      </c>
      <c r="S114" s="8">
        <v>0</v>
      </c>
      <c r="T114" s="8">
        <v>0</v>
      </c>
      <c r="U114" s="8">
        <v>0</v>
      </c>
      <c r="V114" s="9">
        <v>100</v>
      </c>
      <c r="W114" s="9">
        <v>0</v>
      </c>
      <c r="X114" s="9">
        <v>0</v>
      </c>
      <c r="Y114" s="9">
        <v>0</v>
      </c>
    </row>
    <row r="115" spans="1:25" ht="12.75">
      <c r="A115" s="34">
        <v>6</v>
      </c>
      <c r="B115" s="34">
        <v>8</v>
      </c>
      <c r="C115" s="34">
        <v>11</v>
      </c>
      <c r="D115" s="35">
        <v>2</v>
      </c>
      <c r="E115" s="36"/>
      <c r="F115" s="7" t="s">
        <v>258</v>
      </c>
      <c r="G115" s="53" t="s">
        <v>357</v>
      </c>
      <c r="H115" s="8">
        <v>323000</v>
      </c>
      <c r="I115" s="8">
        <v>323000</v>
      </c>
      <c r="J115" s="8">
        <v>0</v>
      </c>
      <c r="K115" s="8">
        <v>0</v>
      </c>
      <c r="L115" s="8">
        <v>0</v>
      </c>
      <c r="M115" s="9">
        <v>100</v>
      </c>
      <c r="N115" s="9">
        <v>0</v>
      </c>
      <c r="O115" s="9">
        <v>0</v>
      </c>
      <c r="P115" s="9">
        <v>0</v>
      </c>
      <c r="Q115" s="8">
        <v>242250</v>
      </c>
      <c r="R115" s="8">
        <v>242250</v>
      </c>
      <c r="S115" s="8">
        <v>0</v>
      </c>
      <c r="T115" s="8">
        <v>0</v>
      </c>
      <c r="U115" s="8">
        <v>0</v>
      </c>
      <c r="V115" s="9">
        <v>100</v>
      </c>
      <c r="W115" s="9">
        <v>0</v>
      </c>
      <c r="X115" s="9">
        <v>0</v>
      </c>
      <c r="Y115" s="9">
        <v>0</v>
      </c>
    </row>
    <row r="116" spans="1:25" ht="12.75">
      <c r="A116" s="34">
        <v>6</v>
      </c>
      <c r="B116" s="34">
        <v>1</v>
      </c>
      <c r="C116" s="34">
        <v>11</v>
      </c>
      <c r="D116" s="35">
        <v>2</v>
      </c>
      <c r="E116" s="36"/>
      <c r="F116" s="7" t="s">
        <v>258</v>
      </c>
      <c r="G116" s="53" t="s">
        <v>358</v>
      </c>
      <c r="H116" s="8">
        <v>1212280</v>
      </c>
      <c r="I116" s="8">
        <v>1197280</v>
      </c>
      <c r="J116" s="8">
        <v>0</v>
      </c>
      <c r="K116" s="8">
        <v>0</v>
      </c>
      <c r="L116" s="8">
        <v>15000</v>
      </c>
      <c r="M116" s="9">
        <v>98.76</v>
      </c>
      <c r="N116" s="9">
        <v>0</v>
      </c>
      <c r="O116" s="9">
        <v>0</v>
      </c>
      <c r="P116" s="9">
        <v>1.23</v>
      </c>
      <c r="Q116" s="8">
        <v>885960</v>
      </c>
      <c r="R116" s="8">
        <v>885960</v>
      </c>
      <c r="S116" s="8">
        <v>0</v>
      </c>
      <c r="T116" s="8">
        <v>0</v>
      </c>
      <c r="U116" s="8">
        <v>0</v>
      </c>
      <c r="V116" s="9">
        <v>100</v>
      </c>
      <c r="W116" s="9">
        <v>0</v>
      </c>
      <c r="X116" s="9">
        <v>0</v>
      </c>
      <c r="Y116" s="9">
        <v>0</v>
      </c>
    </row>
    <row r="117" spans="1:25" ht="12.75">
      <c r="A117" s="34">
        <v>6</v>
      </c>
      <c r="B117" s="34">
        <v>13</v>
      </c>
      <c r="C117" s="34">
        <v>5</v>
      </c>
      <c r="D117" s="35">
        <v>2</v>
      </c>
      <c r="E117" s="36"/>
      <c r="F117" s="7" t="s">
        <v>258</v>
      </c>
      <c r="G117" s="53" t="s">
        <v>359</v>
      </c>
      <c r="H117" s="8">
        <v>107170</v>
      </c>
      <c r="I117" s="8">
        <v>107170</v>
      </c>
      <c r="J117" s="8">
        <v>0</v>
      </c>
      <c r="K117" s="8">
        <v>0</v>
      </c>
      <c r="L117" s="8">
        <v>0</v>
      </c>
      <c r="M117" s="9">
        <v>100</v>
      </c>
      <c r="N117" s="9">
        <v>0</v>
      </c>
      <c r="O117" s="9">
        <v>0</v>
      </c>
      <c r="P117" s="9">
        <v>0</v>
      </c>
      <c r="Q117" s="8">
        <v>202255</v>
      </c>
      <c r="R117" s="8">
        <v>202255</v>
      </c>
      <c r="S117" s="8">
        <v>0</v>
      </c>
      <c r="T117" s="8">
        <v>0</v>
      </c>
      <c r="U117" s="8">
        <v>0</v>
      </c>
      <c r="V117" s="9">
        <v>100</v>
      </c>
      <c r="W117" s="9">
        <v>0</v>
      </c>
      <c r="X117" s="9">
        <v>0</v>
      </c>
      <c r="Y117" s="9">
        <v>0</v>
      </c>
    </row>
    <row r="118" spans="1:25" ht="12.75">
      <c r="A118" s="34">
        <v>6</v>
      </c>
      <c r="B118" s="34">
        <v>2</v>
      </c>
      <c r="C118" s="34">
        <v>11</v>
      </c>
      <c r="D118" s="35">
        <v>2</v>
      </c>
      <c r="E118" s="36"/>
      <c r="F118" s="7" t="s">
        <v>258</v>
      </c>
      <c r="G118" s="53" t="s">
        <v>360</v>
      </c>
      <c r="H118" s="8">
        <v>896000</v>
      </c>
      <c r="I118" s="8">
        <v>896000</v>
      </c>
      <c r="J118" s="8">
        <v>0</v>
      </c>
      <c r="K118" s="8">
        <v>0</v>
      </c>
      <c r="L118" s="8">
        <v>0</v>
      </c>
      <c r="M118" s="9">
        <v>100</v>
      </c>
      <c r="N118" s="9">
        <v>0</v>
      </c>
      <c r="O118" s="9">
        <v>0</v>
      </c>
      <c r="P118" s="9">
        <v>0</v>
      </c>
      <c r="Q118" s="8">
        <v>896000</v>
      </c>
      <c r="R118" s="8">
        <v>896000</v>
      </c>
      <c r="S118" s="8">
        <v>0</v>
      </c>
      <c r="T118" s="8">
        <v>0</v>
      </c>
      <c r="U118" s="8">
        <v>0</v>
      </c>
      <c r="V118" s="9">
        <v>100</v>
      </c>
      <c r="W118" s="9">
        <v>0</v>
      </c>
      <c r="X118" s="9">
        <v>0</v>
      </c>
      <c r="Y118" s="9">
        <v>0</v>
      </c>
    </row>
    <row r="119" spans="1:25" ht="12.75">
      <c r="A119" s="34">
        <v>6</v>
      </c>
      <c r="B119" s="34">
        <v>5</v>
      </c>
      <c r="C119" s="34">
        <v>7</v>
      </c>
      <c r="D119" s="35">
        <v>2</v>
      </c>
      <c r="E119" s="36"/>
      <c r="F119" s="7" t="s">
        <v>258</v>
      </c>
      <c r="G119" s="53" t="s">
        <v>361</v>
      </c>
      <c r="H119" s="8">
        <v>1401733</v>
      </c>
      <c r="I119" s="8">
        <v>1401733</v>
      </c>
      <c r="J119" s="8">
        <v>0</v>
      </c>
      <c r="K119" s="8">
        <v>0</v>
      </c>
      <c r="L119" s="8">
        <v>0</v>
      </c>
      <c r="M119" s="9">
        <v>100</v>
      </c>
      <c r="N119" s="9">
        <v>0</v>
      </c>
      <c r="O119" s="9">
        <v>0</v>
      </c>
      <c r="P119" s="9">
        <v>0</v>
      </c>
      <c r="Q119" s="8">
        <v>1051299</v>
      </c>
      <c r="R119" s="8">
        <v>1051299</v>
      </c>
      <c r="S119" s="8">
        <v>0</v>
      </c>
      <c r="T119" s="8">
        <v>0</v>
      </c>
      <c r="U119" s="8">
        <v>0</v>
      </c>
      <c r="V119" s="9">
        <v>100</v>
      </c>
      <c r="W119" s="9">
        <v>0</v>
      </c>
      <c r="X119" s="9">
        <v>0</v>
      </c>
      <c r="Y119" s="9">
        <v>0</v>
      </c>
    </row>
    <row r="120" spans="1:25" ht="12.75">
      <c r="A120" s="34">
        <v>6</v>
      </c>
      <c r="B120" s="34">
        <v>10</v>
      </c>
      <c r="C120" s="34">
        <v>5</v>
      </c>
      <c r="D120" s="35">
        <v>2</v>
      </c>
      <c r="E120" s="36"/>
      <c r="F120" s="7" t="s">
        <v>258</v>
      </c>
      <c r="G120" s="53" t="s">
        <v>362</v>
      </c>
      <c r="H120" s="8">
        <v>1533500</v>
      </c>
      <c r="I120" s="8">
        <v>1533500</v>
      </c>
      <c r="J120" s="8">
        <v>0</v>
      </c>
      <c r="K120" s="8">
        <v>0</v>
      </c>
      <c r="L120" s="8">
        <v>0</v>
      </c>
      <c r="M120" s="9">
        <v>100</v>
      </c>
      <c r="N120" s="9">
        <v>0</v>
      </c>
      <c r="O120" s="9">
        <v>0</v>
      </c>
      <c r="P120" s="9">
        <v>0</v>
      </c>
      <c r="Q120" s="8">
        <v>1197000</v>
      </c>
      <c r="R120" s="8">
        <v>1197000</v>
      </c>
      <c r="S120" s="8">
        <v>0</v>
      </c>
      <c r="T120" s="8">
        <v>0</v>
      </c>
      <c r="U120" s="8">
        <v>0</v>
      </c>
      <c r="V120" s="9">
        <v>100</v>
      </c>
      <c r="W120" s="9">
        <v>0</v>
      </c>
      <c r="X120" s="9">
        <v>0</v>
      </c>
      <c r="Y120" s="9">
        <v>0</v>
      </c>
    </row>
    <row r="121" spans="1:25" ht="12.75">
      <c r="A121" s="34">
        <v>6</v>
      </c>
      <c r="B121" s="34">
        <v>14</v>
      </c>
      <c r="C121" s="34">
        <v>9</v>
      </c>
      <c r="D121" s="35">
        <v>2</v>
      </c>
      <c r="E121" s="36"/>
      <c r="F121" s="7" t="s">
        <v>258</v>
      </c>
      <c r="G121" s="53" t="s">
        <v>267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9"/>
      <c r="N121" s="9"/>
      <c r="O121" s="9"/>
      <c r="P121" s="9"/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9"/>
      <c r="W121" s="9"/>
      <c r="X121" s="9"/>
      <c r="Y121" s="9"/>
    </row>
    <row r="122" spans="1:25" ht="12.75">
      <c r="A122" s="34">
        <v>6</v>
      </c>
      <c r="B122" s="34">
        <v>18</v>
      </c>
      <c r="C122" s="34">
        <v>7</v>
      </c>
      <c r="D122" s="35">
        <v>2</v>
      </c>
      <c r="E122" s="36"/>
      <c r="F122" s="7" t="s">
        <v>258</v>
      </c>
      <c r="G122" s="53" t="s">
        <v>363</v>
      </c>
      <c r="H122" s="8">
        <v>725770</v>
      </c>
      <c r="I122" s="8">
        <v>725770</v>
      </c>
      <c r="J122" s="8">
        <v>0</v>
      </c>
      <c r="K122" s="8">
        <v>0</v>
      </c>
      <c r="L122" s="8">
        <v>0</v>
      </c>
      <c r="M122" s="9">
        <v>100</v>
      </c>
      <c r="N122" s="9">
        <v>0</v>
      </c>
      <c r="O122" s="9">
        <v>0</v>
      </c>
      <c r="P122" s="9">
        <v>0</v>
      </c>
      <c r="Q122" s="8">
        <v>125770</v>
      </c>
      <c r="R122" s="8">
        <v>125770</v>
      </c>
      <c r="S122" s="8">
        <v>0</v>
      </c>
      <c r="T122" s="8">
        <v>0</v>
      </c>
      <c r="U122" s="8">
        <v>0</v>
      </c>
      <c r="V122" s="9">
        <v>100</v>
      </c>
      <c r="W122" s="9">
        <v>0</v>
      </c>
      <c r="X122" s="9">
        <v>0</v>
      </c>
      <c r="Y122" s="9">
        <v>0</v>
      </c>
    </row>
    <row r="123" spans="1:25" ht="12.75">
      <c r="A123" s="34">
        <v>6</v>
      </c>
      <c r="B123" s="34">
        <v>20</v>
      </c>
      <c r="C123" s="34">
        <v>8</v>
      </c>
      <c r="D123" s="35">
        <v>2</v>
      </c>
      <c r="E123" s="36"/>
      <c r="F123" s="7" t="s">
        <v>258</v>
      </c>
      <c r="G123" s="53" t="s">
        <v>364</v>
      </c>
      <c r="H123" s="8">
        <v>78141.44</v>
      </c>
      <c r="I123" s="8">
        <v>0</v>
      </c>
      <c r="J123" s="8">
        <v>0</v>
      </c>
      <c r="K123" s="8">
        <v>0</v>
      </c>
      <c r="L123" s="8">
        <v>78141.44</v>
      </c>
      <c r="M123" s="9">
        <v>0</v>
      </c>
      <c r="N123" s="9">
        <v>0</v>
      </c>
      <c r="O123" s="9">
        <v>0</v>
      </c>
      <c r="P123" s="9">
        <v>100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9"/>
      <c r="W123" s="9"/>
      <c r="X123" s="9"/>
      <c r="Y123" s="9"/>
    </row>
    <row r="124" spans="1:25" ht="12.75">
      <c r="A124" s="34">
        <v>6</v>
      </c>
      <c r="B124" s="34">
        <v>15</v>
      </c>
      <c r="C124" s="34">
        <v>6</v>
      </c>
      <c r="D124" s="35">
        <v>2</v>
      </c>
      <c r="E124" s="36"/>
      <c r="F124" s="7" t="s">
        <v>258</v>
      </c>
      <c r="G124" s="53" t="s">
        <v>268</v>
      </c>
      <c r="H124" s="8">
        <v>1156900</v>
      </c>
      <c r="I124" s="8">
        <v>1156900</v>
      </c>
      <c r="J124" s="8">
        <v>0</v>
      </c>
      <c r="K124" s="8">
        <v>0</v>
      </c>
      <c r="L124" s="8">
        <v>0</v>
      </c>
      <c r="M124" s="9">
        <v>100</v>
      </c>
      <c r="N124" s="9">
        <v>0</v>
      </c>
      <c r="O124" s="9">
        <v>0</v>
      </c>
      <c r="P124" s="9">
        <v>0</v>
      </c>
      <c r="Q124" s="8">
        <v>672211.55</v>
      </c>
      <c r="R124" s="8">
        <v>672211.55</v>
      </c>
      <c r="S124" s="8">
        <v>0</v>
      </c>
      <c r="T124" s="8">
        <v>0</v>
      </c>
      <c r="U124" s="8">
        <v>0</v>
      </c>
      <c r="V124" s="9">
        <v>100</v>
      </c>
      <c r="W124" s="9">
        <v>0</v>
      </c>
      <c r="X124" s="9">
        <v>0</v>
      </c>
      <c r="Y124" s="9">
        <v>0</v>
      </c>
    </row>
    <row r="125" spans="1:25" ht="12.75">
      <c r="A125" s="34">
        <v>6</v>
      </c>
      <c r="B125" s="34">
        <v>3</v>
      </c>
      <c r="C125" s="34">
        <v>8</v>
      </c>
      <c r="D125" s="35">
        <v>2</v>
      </c>
      <c r="E125" s="36"/>
      <c r="F125" s="7" t="s">
        <v>258</v>
      </c>
      <c r="G125" s="53" t="s">
        <v>269</v>
      </c>
      <c r="H125" s="8">
        <v>576500</v>
      </c>
      <c r="I125" s="8">
        <v>576500</v>
      </c>
      <c r="J125" s="8">
        <v>0</v>
      </c>
      <c r="K125" s="8">
        <v>0</v>
      </c>
      <c r="L125" s="8">
        <v>0</v>
      </c>
      <c r="M125" s="9">
        <v>100</v>
      </c>
      <c r="N125" s="9">
        <v>0</v>
      </c>
      <c r="O125" s="9">
        <v>0</v>
      </c>
      <c r="P125" s="9">
        <v>0</v>
      </c>
      <c r="Q125" s="8">
        <v>461597.02</v>
      </c>
      <c r="R125" s="8">
        <v>461597.02</v>
      </c>
      <c r="S125" s="8">
        <v>0</v>
      </c>
      <c r="T125" s="8">
        <v>0</v>
      </c>
      <c r="U125" s="8">
        <v>0</v>
      </c>
      <c r="V125" s="9">
        <v>100</v>
      </c>
      <c r="W125" s="9">
        <v>0</v>
      </c>
      <c r="X125" s="9">
        <v>0</v>
      </c>
      <c r="Y125" s="9">
        <v>0</v>
      </c>
    </row>
    <row r="126" spans="1:25" ht="12.75">
      <c r="A126" s="34">
        <v>6</v>
      </c>
      <c r="B126" s="34">
        <v>3</v>
      </c>
      <c r="C126" s="34">
        <v>15</v>
      </c>
      <c r="D126" s="35">
        <v>2</v>
      </c>
      <c r="E126" s="36"/>
      <c r="F126" s="7" t="s">
        <v>258</v>
      </c>
      <c r="G126" s="53" t="s">
        <v>365</v>
      </c>
      <c r="H126" s="8">
        <v>920700</v>
      </c>
      <c r="I126" s="8">
        <v>920700</v>
      </c>
      <c r="J126" s="8">
        <v>0</v>
      </c>
      <c r="K126" s="8">
        <v>0</v>
      </c>
      <c r="L126" s="8">
        <v>0</v>
      </c>
      <c r="M126" s="9">
        <v>100</v>
      </c>
      <c r="N126" s="9">
        <v>0</v>
      </c>
      <c r="O126" s="9">
        <v>0</v>
      </c>
      <c r="P126" s="9">
        <v>0</v>
      </c>
      <c r="Q126" s="8">
        <v>803650</v>
      </c>
      <c r="R126" s="8">
        <v>803650</v>
      </c>
      <c r="S126" s="8">
        <v>0</v>
      </c>
      <c r="T126" s="8">
        <v>0</v>
      </c>
      <c r="U126" s="8">
        <v>0</v>
      </c>
      <c r="V126" s="9">
        <v>100</v>
      </c>
      <c r="W126" s="9">
        <v>0</v>
      </c>
      <c r="X126" s="9">
        <v>0</v>
      </c>
      <c r="Y126" s="9">
        <v>0</v>
      </c>
    </row>
    <row r="127" spans="1:25" ht="12.75">
      <c r="A127" s="34">
        <v>6</v>
      </c>
      <c r="B127" s="34">
        <v>1</v>
      </c>
      <c r="C127" s="34">
        <v>12</v>
      </c>
      <c r="D127" s="35">
        <v>2</v>
      </c>
      <c r="E127" s="36"/>
      <c r="F127" s="7" t="s">
        <v>258</v>
      </c>
      <c r="G127" s="53" t="s">
        <v>366</v>
      </c>
      <c r="H127" s="8">
        <v>300000</v>
      </c>
      <c r="I127" s="8">
        <v>300000</v>
      </c>
      <c r="J127" s="8">
        <v>0</v>
      </c>
      <c r="K127" s="8">
        <v>0</v>
      </c>
      <c r="L127" s="8">
        <v>0</v>
      </c>
      <c r="M127" s="9">
        <v>100</v>
      </c>
      <c r="N127" s="9">
        <v>0</v>
      </c>
      <c r="O127" s="9">
        <v>0</v>
      </c>
      <c r="P127" s="9">
        <v>0</v>
      </c>
      <c r="Q127" s="8">
        <v>225000</v>
      </c>
      <c r="R127" s="8">
        <v>225000</v>
      </c>
      <c r="S127" s="8">
        <v>0</v>
      </c>
      <c r="T127" s="8">
        <v>0</v>
      </c>
      <c r="U127" s="8">
        <v>0</v>
      </c>
      <c r="V127" s="9">
        <v>100</v>
      </c>
      <c r="W127" s="9">
        <v>0</v>
      </c>
      <c r="X127" s="9">
        <v>0</v>
      </c>
      <c r="Y127" s="9">
        <v>0</v>
      </c>
    </row>
    <row r="128" spans="1:25" ht="12.75">
      <c r="A128" s="34">
        <v>6</v>
      </c>
      <c r="B128" s="34">
        <v>1</v>
      </c>
      <c r="C128" s="34">
        <v>13</v>
      </c>
      <c r="D128" s="35">
        <v>2</v>
      </c>
      <c r="E128" s="36"/>
      <c r="F128" s="7" t="s">
        <v>258</v>
      </c>
      <c r="G128" s="53" t="s">
        <v>367</v>
      </c>
      <c r="H128" s="8">
        <v>573000</v>
      </c>
      <c r="I128" s="8">
        <v>573000</v>
      </c>
      <c r="J128" s="8">
        <v>0</v>
      </c>
      <c r="K128" s="8">
        <v>0</v>
      </c>
      <c r="L128" s="8">
        <v>0</v>
      </c>
      <c r="M128" s="9">
        <v>100</v>
      </c>
      <c r="N128" s="9">
        <v>0</v>
      </c>
      <c r="O128" s="9">
        <v>0</v>
      </c>
      <c r="P128" s="9">
        <v>0</v>
      </c>
      <c r="Q128" s="8">
        <v>500000</v>
      </c>
      <c r="R128" s="8">
        <v>500000</v>
      </c>
      <c r="S128" s="8">
        <v>0</v>
      </c>
      <c r="T128" s="8">
        <v>0</v>
      </c>
      <c r="U128" s="8">
        <v>0</v>
      </c>
      <c r="V128" s="9">
        <v>100</v>
      </c>
      <c r="W128" s="9">
        <v>0</v>
      </c>
      <c r="X128" s="9">
        <v>0</v>
      </c>
      <c r="Y128" s="9">
        <v>0</v>
      </c>
    </row>
    <row r="129" spans="1:25" ht="12.75">
      <c r="A129" s="34">
        <v>6</v>
      </c>
      <c r="B129" s="34">
        <v>3</v>
      </c>
      <c r="C129" s="34">
        <v>9</v>
      </c>
      <c r="D129" s="35">
        <v>2</v>
      </c>
      <c r="E129" s="36"/>
      <c r="F129" s="7" t="s">
        <v>258</v>
      </c>
      <c r="G129" s="53" t="s">
        <v>368</v>
      </c>
      <c r="H129" s="8">
        <v>667600</v>
      </c>
      <c r="I129" s="8">
        <v>637600</v>
      </c>
      <c r="J129" s="8">
        <v>30000</v>
      </c>
      <c r="K129" s="8">
        <v>0</v>
      </c>
      <c r="L129" s="8">
        <v>0</v>
      </c>
      <c r="M129" s="9">
        <v>95.5</v>
      </c>
      <c r="N129" s="9">
        <v>4.49</v>
      </c>
      <c r="O129" s="9">
        <v>0</v>
      </c>
      <c r="P129" s="9">
        <v>0</v>
      </c>
      <c r="Q129" s="8">
        <v>411350</v>
      </c>
      <c r="R129" s="8">
        <v>402350</v>
      </c>
      <c r="S129" s="8">
        <v>9000</v>
      </c>
      <c r="T129" s="8">
        <v>0</v>
      </c>
      <c r="U129" s="8">
        <v>0</v>
      </c>
      <c r="V129" s="9">
        <v>97.81</v>
      </c>
      <c r="W129" s="9">
        <v>2.18</v>
      </c>
      <c r="X129" s="9">
        <v>0</v>
      </c>
      <c r="Y129" s="9">
        <v>0</v>
      </c>
    </row>
    <row r="130" spans="1:25" ht="12.75">
      <c r="A130" s="34">
        <v>6</v>
      </c>
      <c r="B130" s="34">
        <v>6</v>
      </c>
      <c r="C130" s="34">
        <v>9</v>
      </c>
      <c r="D130" s="35">
        <v>2</v>
      </c>
      <c r="E130" s="36"/>
      <c r="F130" s="7" t="s">
        <v>258</v>
      </c>
      <c r="G130" s="53" t="s">
        <v>369</v>
      </c>
      <c r="H130" s="8">
        <v>125000</v>
      </c>
      <c r="I130" s="8">
        <v>125000</v>
      </c>
      <c r="J130" s="8">
        <v>0</v>
      </c>
      <c r="K130" s="8">
        <v>0</v>
      </c>
      <c r="L130" s="8">
        <v>0</v>
      </c>
      <c r="M130" s="9">
        <v>100</v>
      </c>
      <c r="N130" s="9">
        <v>0</v>
      </c>
      <c r="O130" s="9">
        <v>0</v>
      </c>
      <c r="P130" s="9">
        <v>0</v>
      </c>
      <c r="Q130" s="8">
        <v>125000</v>
      </c>
      <c r="R130" s="8">
        <v>125000</v>
      </c>
      <c r="S130" s="8">
        <v>0</v>
      </c>
      <c r="T130" s="8">
        <v>0</v>
      </c>
      <c r="U130" s="8">
        <v>0</v>
      </c>
      <c r="V130" s="9">
        <v>100</v>
      </c>
      <c r="W130" s="9">
        <v>0</v>
      </c>
      <c r="X130" s="9">
        <v>0</v>
      </c>
      <c r="Y130" s="9">
        <v>0</v>
      </c>
    </row>
    <row r="131" spans="1:25" ht="12.75">
      <c r="A131" s="34">
        <v>6</v>
      </c>
      <c r="B131" s="34">
        <v>17</v>
      </c>
      <c r="C131" s="34">
        <v>4</v>
      </c>
      <c r="D131" s="35">
        <v>2</v>
      </c>
      <c r="E131" s="36"/>
      <c r="F131" s="7" t="s">
        <v>258</v>
      </c>
      <c r="G131" s="53" t="s">
        <v>370</v>
      </c>
      <c r="H131" s="8">
        <v>1478600</v>
      </c>
      <c r="I131" s="8">
        <v>1478600</v>
      </c>
      <c r="J131" s="8">
        <v>0</v>
      </c>
      <c r="K131" s="8">
        <v>0</v>
      </c>
      <c r="L131" s="8">
        <v>0</v>
      </c>
      <c r="M131" s="9">
        <v>100</v>
      </c>
      <c r="N131" s="9">
        <v>0</v>
      </c>
      <c r="O131" s="9">
        <v>0</v>
      </c>
      <c r="P131" s="9">
        <v>0</v>
      </c>
      <c r="Q131" s="8">
        <v>1309200</v>
      </c>
      <c r="R131" s="8">
        <v>1309200</v>
      </c>
      <c r="S131" s="8">
        <v>0</v>
      </c>
      <c r="T131" s="8">
        <v>0</v>
      </c>
      <c r="U131" s="8">
        <v>0</v>
      </c>
      <c r="V131" s="9">
        <v>100</v>
      </c>
      <c r="W131" s="9">
        <v>0</v>
      </c>
      <c r="X131" s="9">
        <v>0</v>
      </c>
      <c r="Y131" s="9">
        <v>0</v>
      </c>
    </row>
    <row r="132" spans="1:25" ht="12.75">
      <c r="A132" s="34">
        <v>6</v>
      </c>
      <c r="B132" s="34">
        <v>3</v>
      </c>
      <c r="C132" s="34">
        <v>10</v>
      </c>
      <c r="D132" s="35">
        <v>2</v>
      </c>
      <c r="E132" s="36"/>
      <c r="F132" s="7" t="s">
        <v>258</v>
      </c>
      <c r="G132" s="53" t="s">
        <v>371</v>
      </c>
      <c r="H132" s="8">
        <v>1368116.63</v>
      </c>
      <c r="I132" s="8">
        <v>1368116.63</v>
      </c>
      <c r="J132" s="8">
        <v>0</v>
      </c>
      <c r="K132" s="8">
        <v>0</v>
      </c>
      <c r="L132" s="8">
        <v>0</v>
      </c>
      <c r="M132" s="9">
        <v>100</v>
      </c>
      <c r="N132" s="9">
        <v>0</v>
      </c>
      <c r="O132" s="9">
        <v>0</v>
      </c>
      <c r="P132" s="9">
        <v>0</v>
      </c>
      <c r="Q132" s="8">
        <v>175341</v>
      </c>
      <c r="R132" s="8">
        <v>175341</v>
      </c>
      <c r="S132" s="8">
        <v>0</v>
      </c>
      <c r="T132" s="8">
        <v>0</v>
      </c>
      <c r="U132" s="8">
        <v>0</v>
      </c>
      <c r="V132" s="9">
        <v>100</v>
      </c>
      <c r="W132" s="9">
        <v>0</v>
      </c>
      <c r="X132" s="9">
        <v>0</v>
      </c>
      <c r="Y132" s="9">
        <v>0</v>
      </c>
    </row>
    <row r="133" spans="1:25" ht="12.75">
      <c r="A133" s="34">
        <v>6</v>
      </c>
      <c r="B133" s="34">
        <v>8</v>
      </c>
      <c r="C133" s="34">
        <v>12</v>
      </c>
      <c r="D133" s="35">
        <v>2</v>
      </c>
      <c r="E133" s="36"/>
      <c r="F133" s="7" t="s">
        <v>258</v>
      </c>
      <c r="G133" s="53" t="s">
        <v>372</v>
      </c>
      <c r="H133" s="8">
        <v>110000</v>
      </c>
      <c r="I133" s="8">
        <v>110000</v>
      </c>
      <c r="J133" s="8">
        <v>0</v>
      </c>
      <c r="K133" s="8">
        <v>0</v>
      </c>
      <c r="L133" s="8">
        <v>0</v>
      </c>
      <c r="M133" s="9">
        <v>100</v>
      </c>
      <c r="N133" s="9">
        <v>0</v>
      </c>
      <c r="O133" s="9">
        <v>0</v>
      </c>
      <c r="P133" s="9">
        <v>0</v>
      </c>
      <c r="Q133" s="8">
        <v>82500</v>
      </c>
      <c r="R133" s="8">
        <v>82500</v>
      </c>
      <c r="S133" s="8">
        <v>0</v>
      </c>
      <c r="T133" s="8">
        <v>0</v>
      </c>
      <c r="U133" s="8">
        <v>0</v>
      </c>
      <c r="V133" s="9">
        <v>100</v>
      </c>
      <c r="W133" s="9">
        <v>0</v>
      </c>
      <c r="X133" s="9">
        <v>0</v>
      </c>
      <c r="Y133" s="9">
        <v>0</v>
      </c>
    </row>
    <row r="134" spans="1:25" ht="12.75">
      <c r="A134" s="34">
        <v>6</v>
      </c>
      <c r="B134" s="34">
        <v>11</v>
      </c>
      <c r="C134" s="34">
        <v>6</v>
      </c>
      <c r="D134" s="35">
        <v>2</v>
      </c>
      <c r="E134" s="36"/>
      <c r="F134" s="7" t="s">
        <v>258</v>
      </c>
      <c r="G134" s="53" t="s">
        <v>373</v>
      </c>
      <c r="H134" s="8">
        <v>1061000</v>
      </c>
      <c r="I134" s="8">
        <v>1061000</v>
      </c>
      <c r="J134" s="8">
        <v>0</v>
      </c>
      <c r="K134" s="8">
        <v>0</v>
      </c>
      <c r="L134" s="8">
        <v>0</v>
      </c>
      <c r="M134" s="9">
        <v>100</v>
      </c>
      <c r="N134" s="9">
        <v>0</v>
      </c>
      <c r="O134" s="9">
        <v>0</v>
      </c>
      <c r="P134" s="9">
        <v>0</v>
      </c>
      <c r="Q134" s="8">
        <v>270000</v>
      </c>
      <c r="R134" s="8">
        <v>270000</v>
      </c>
      <c r="S134" s="8">
        <v>0</v>
      </c>
      <c r="T134" s="8">
        <v>0</v>
      </c>
      <c r="U134" s="8">
        <v>0</v>
      </c>
      <c r="V134" s="9">
        <v>100</v>
      </c>
      <c r="W134" s="9">
        <v>0</v>
      </c>
      <c r="X134" s="9">
        <v>0</v>
      </c>
      <c r="Y134" s="9">
        <v>0</v>
      </c>
    </row>
    <row r="135" spans="1:25" ht="12.75">
      <c r="A135" s="34">
        <v>6</v>
      </c>
      <c r="B135" s="34">
        <v>13</v>
      </c>
      <c r="C135" s="34">
        <v>6</v>
      </c>
      <c r="D135" s="35">
        <v>2</v>
      </c>
      <c r="E135" s="36"/>
      <c r="F135" s="7" t="s">
        <v>258</v>
      </c>
      <c r="G135" s="53" t="s">
        <v>374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"/>
      <c r="N135" s="9"/>
      <c r="O135" s="9"/>
      <c r="P135" s="9"/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9"/>
      <c r="W135" s="9"/>
      <c r="X135" s="9"/>
      <c r="Y135" s="9"/>
    </row>
    <row r="136" spans="1:25" ht="12.75">
      <c r="A136" s="34">
        <v>6</v>
      </c>
      <c r="B136" s="34">
        <v>6</v>
      </c>
      <c r="C136" s="34">
        <v>10</v>
      </c>
      <c r="D136" s="35">
        <v>2</v>
      </c>
      <c r="E136" s="36"/>
      <c r="F136" s="7" t="s">
        <v>258</v>
      </c>
      <c r="G136" s="53" t="s">
        <v>375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9"/>
      <c r="N136" s="9"/>
      <c r="O136" s="9"/>
      <c r="P136" s="9"/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9"/>
      <c r="W136" s="9"/>
      <c r="X136" s="9"/>
      <c r="Y136" s="9"/>
    </row>
    <row r="137" spans="1:25" ht="12.75">
      <c r="A137" s="34">
        <v>6</v>
      </c>
      <c r="B137" s="34">
        <v>20</v>
      </c>
      <c r="C137" s="34">
        <v>9</v>
      </c>
      <c r="D137" s="35">
        <v>2</v>
      </c>
      <c r="E137" s="36"/>
      <c r="F137" s="7" t="s">
        <v>258</v>
      </c>
      <c r="G137" s="53" t="s">
        <v>376</v>
      </c>
      <c r="H137" s="8">
        <v>310000</v>
      </c>
      <c r="I137" s="8">
        <v>310000</v>
      </c>
      <c r="J137" s="8">
        <v>0</v>
      </c>
      <c r="K137" s="8">
        <v>0</v>
      </c>
      <c r="L137" s="8">
        <v>0</v>
      </c>
      <c r="M137" s="9">
        <v>100</v>
      </c>
      <c r="N137" s="9">
        <v>0</v>
      </c>
      <c r="O137" s="9">
        <v>0</v>
      </c>
      <c r="P137" s="9">
        <v>0</v>
      </c>
      <c r="Q137" s="8">
        <v>230000</v>
      </c>
      <c r="R137" s="8">
        <v>230000</v>
      </c>
      <c r="S137" s="8">
        <v>0</v>
      </c>
      <c r="T137" s="8">
        <v>0</v>
      </c>
      <c r="U137" s="8">
        <v>0</v>
      </c>
      <c r="V137" s="9">
        <v>100</v>
      </c>
      <c r="W137" s="9">
        <v>0</v>
      </c>
      <c r="X137" s="9">
        <v>0</v>
      </c>
      <c r="Y137" s="9">
        <v>0</v>
      </c>
    </row>
    <row r="138" spans="1:25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7" t="s">
        <v>258</v>
      </c>
      <c r="G138" s="53" t="s">
        <v>377</v>
      </c>
      <c r="H138" s="8">
        <v>300000</v>
      </c>
      <c r="I138" s="8">
        <v>300000</v>
      </c>
      <c r="J138" s="8">
        <v>0</v>
      </c>
      <c r="K138" s="8">
        <v>0</v>
      </c>
      <c r="L138" s="8">
        <v>0</v>
      </c>
      <c r="M138" s="9">
        <v>100</v>
      </c>
      <c r="N138" s="9">
        <v>0</v>
      </c>
      <c r="O138" s="9">
        <v>0</v>
      </c>
      <c r="P138" s="9">
        <v>0</v>
      </c>
      <c r="Q138" s="8">
        <v>300000</v>
      </c>
      <c r="R138" s="8">
        <v>300000</v>
      </c>
      <c r="S138" s="8">
        <v>0</v>
      </c>
      <c r="T138" s="8">
        <v>0</v>
      </c>
      <c r="U138" s="8">
        <v>0</v>
      </c>
      <c r="V138" s="9">
        <v>100</v>
      </c>
      <c r="W138" s="9">
        <v>0</v>
      </c>
      <c r="X138" s="9">
        <v>0</v>
      </c>
      <c r="Y138" s="9">
        <v>0</v>
      </c>
    </row>
    <row r="139" spans="1:25" ht="12.75">
      <c r="A139" s="34">
        <v>6</v>
      </c>
      <c r="B139" s="34">
        <v>1</v>
      </c>
      <c r="C139" s="34">
        <v>14</v>
      </c>
      <c r="D139" s="35">
        <v>2</v>
      </c>
      <c r="E139" s="36"/>
      <c r="F139" s="7" t="s">
        <v>258</v>
      </c>
      <c r="G139" s="53" t="s">
        <v>378</v>
      </c>
      <c r="H139" s="8">
        <v>250900</v>
      </c>
      <c r="I139" s="8">
        <v>250900</v>
      </c>
      <c r="J139" s="8">
        <v>0</v>
      </c>
      <c r="K139" s="8">
        <v>0</v>
      </c>
      <c r="L139" s="8">
        <v>0</v>
      </c>
      <c r="M139" s="9">
        <v>100</v>
      </c>
      <c r="N139" s="9">
        <v>0</v>
      </c>
      <c r="O139" s="9">
        <v>0</v>
      </c>
      <c r="P139" s="9">
        <v>0</v>
      </c>
      <c r="Q139" s="8">
        <v>198425</v>
      </c>
      <c r="R139" s="8">
        <v>198425</v>
      </c>
      <c r="S139" s="8">
        <v>0</v>
      </c>
      <c r="T139" s="8">
        <v>0</v>
      </c>
      <c r="U139" s="8">
        <v>0</v>
      </c>
      <c r="V139" s="9">
        <v>100</v>
      </c>
      <c r="W139" s="9">
        <v>0</v>
      </c>
      <c r="X139" s="9">
        <v>0</v>
      </c>
      <c r="Y139" s="9">
        <v>0</v>
      </c>
    </row>
    <row r="140" spans="1:25" ht="12.75">
      <c r="A140" s="34">
        <v>6</v>
      </c>
      <c r="B140" s="34">
        <v>13</v>
      </c>
      <c r="C140" s="34">
        <v>7</v>
      </c>
      <c r="D140" s="35">
        <v>2</v>
      </c>
      <c r="E140" s="36"/>
      <c r="F140" s="7" t="s">
        <v>258</v>
      </c>
      <c r="G140" s="53" t="s">
        <v>379</v>
      </c>
      <c r="H140" s="8">
        <v>491000</v>
      </c>
      <c r="I140" s="8">
        <v>491000</v>
      </c>
      <c r="J140" s="8">
        <v>0</v>
      </c>
      <c r="K140" s="8">
        <v>0</v>
      </c>
      <c r="L140" s="8">
        <v>0</v>
      </c>
      <c r="M140" s="9">
        <v>100</v>
      </c>
      <c r="N140" s="9">
        <v>0</v>
      </c>
      <c r="O140" s="9">
        <v>0</v>
      </c>
      <c r="P140" s="9">
        <v>0</v>
      </c>
      <c r="Q140" s="8">
        <v>368250</v>
      </c>
      <c r="R140" s="8">
        <v>368250</v>
      </c>
      <c r="S140" s="8">
        <v>0</v>
      </c>
      <c r="T140" s="8">
        <v>0</v>
      </c>
      <c r="U140" s="8">
        <v>0</v>
      </c>
      <c r="V140" s="9">
        <v>100</v>
      </c>
      <c r="W140" s="9">
        <v>0</v>
      </c>
      <c r="X140" s="9">
        <v>0</v>
      </c>
      <c r="Y140" s="9">
        <v>0</v>
      </c>
    </row>
    <row r="141" spans="1:25" ht="12.75">
      <c r="A141" s="34">
        <v>6</v>
      </c>
      <c r="B141" s="34">
        <v>1</v>
      </c>
      <c r="C141" s="34">
        <v>15</v>
      </c>
      <c r="D141" s="35">
        <v>2</v>
      </c>
      <c r="E141" s="36"/>
      <c r="F141" s="7" t="s">
        <v>258</v>
      </c>
      <c r="G141" s="53" t="s">
        <v>380</v>
      </c>
      <c r="H141" s="8">
        <v>700000</v>
      </c>
      <c r="I141" s="8">
        <v>700000</v>
      </c>
      <c r="J141" s="8">
        <v>0</v>
      </c>
      <c r="K141" s="8">
        <v>0</v>
      </c>
      <c r="L141" s="8">
        <v>0</v>
      </c>
      <c r="M141" s="9">
        <v>100</v>
      </c>
      <c r="N141" s="9">
        <v>0</v>
      </c>
      <c r="O141" s="9">
        <v>0</v>
      </c>
      <c r="P141" s="9">
        <v>0</v>
      </c>
      <c r="Q141" s="8">
        <v>450000</v>
      </c>
      <c r="R141" s="8">
        <v>450000</v>
      </c>
      <c r="S141" s="8">
        <v>0</v>
      </c>
      <c r="T141" s="8">
        <v>0</v>
      </c>
      <c r="U141" s="8">
        <v>0</v>
      </c>
      <c r="V141" s="9">
        <v>100</v>
      </c>
      <c r="W141" s="9">
        <v>0</v>
      </c>
      <c r="X141" s="9">
        <v>0</v>
      </c>
      <c r="Y141" s="9">
        <v>0</v>
      </c>
    </row>
    <row r="142" spans="1:25" ht="12.75">
      <c r="A142" s="34">
        <v>6</v>
      </c>
      <c r="B142" s="34">
        <v>10</v>
      </c>
      <c r="C142" s="34">
        <v>6</v>
      </c>
      <c r="D142" s="35">
        <v>2</v>
      </c>
      <c r="E142" s="36"/>
      <c r="F142" s="7" t="s">
        <v>258</v>
      </c>
      <c r="G142" s="53" t="s">
        <v>381</v>
      </c>
      <c r="H142" s="8">
        <v>575000</v>
      </c>
      <c r="I142" s="8">
        <v>575000</v>
      </c>
      <c r="J142" s="8">
        <v>0</v>
      </c>
      <c r="K142" s="8">
        <v>0</v>
      </c>
      <c r="L142" s="8">
        <v>0</v>
      </c>
      <c r="M142" s="9">
        <v>100</v>
      </c>
      <c r="N142" s="9">
        <v>0</v>
      </c>
      <c r="O142" s="9">
        <v>0</v>
      </c>
      <c r="P142" s="9">
        <v>0</v>
      </c>
      <c r="Q142" s="8">
        <v>431250</v>
      </c>
      <c r="R142" s="8">
        <v>431250</v>
      </c>
      <c r="S142" s="8">
        <v>0</v>
      </c>
      <c r="T142" s="8">
        <v>0</v>
      </c>
      <c r="U142" s="8">
        <v>0</v>
      </c>
      <c r="V142" s="9">
        <v>100</v>
      </c>
      <c r="W142" s="9">
        <v>0</v>
      </c>
      <c r="X142" s="9">
        <v>0</v>
      </c>
      <c r="Y142" s="9">
        <v>0</v>
      </c>
    </row>
    <row r="143" spans="1:25" ht="12.75">
      <c r="A143" s="34">
        <v>6</v>
      </c>
      <c r="B143" s="34">
        <v>11</v>
      </c>
      <c r="C143" s="34">
        <v>7</v>
      </c>
      <c r="D143" s="35">
        <v>2</v>
      </c>
      <c r="E143" s="36"/>
      <c r="F143" s="7" t="s">
        <v>258</v>
      </c>
      <c r="G143" s="53" t="s">
        <v>382</v>
      </c>
      <c r="H143" s="8">
        <v>775832</v>
      </c>
      <c r="I143" s="8">
        <v>775832</v>
      </c>
      <c r="J143" s="8">
        <v>0</v>
      </c>
      <c r="K143" s="8">
        <v>0</v>
      </c>
      <c r="L143" s="8">
        <v>0</v>
      </c>
      <c r="M143" s="9">
        <v>100</v>
      </c>
      <c r="N143" s="9">
        <v>0</v>
      </c>
      <c r="O143" s="9">
        <v>0</v>
      </c>
      <c r="P143" s="9">
        <v>0</v>
      </c>
      <c r="Q143" s="8">
        <v>581874</v>
      </c>
      <c r="R143" s="8">
        <v>581874</v>
      </c>
      <c r="S143" s="8">
        <v>0</v>
      </c>
      <c r="T143" s="8">
        <v>0</v>
      </c>
      <c r="U143" s="8">
        <v>0</v>
      </c>
      <c r="V143" s="9">
        <v>100</v>
      </c>
      <c r="W143" s="9">
        <v>0</v>
      </c>
      <c r="X143" s="9">
        <v>0</v>
      </c>
      <c r="Y143" s="9">
        <v>0</v>
      </c>
    </row>
    <row r="144" spans="1:25" ht="12.75">
      <c r="A144" s="34">
        <v>6</v>
      </c>
      <c r="B144" s="34">
        <v>19</v>
      </c>
      <c r="C144" s="34">
        <v>4</v>
      </c>
      <c r="D144" s="35">
        <v>2</v>
      </c>
      <c r="E144" s="36"/>
      <c r="F144" s="7" t="s">
        <v>258</v>
      </c>
      <c r="G144" s="53" t="s">
        <v>383</v>
      </c>
      <c r="H144" s="8">
        <v>146720</v>
      </c>
      <c r="I144" s="8">
        <v>146720</v>
      </c>
      <c r="J144" s="8">
        <v>0</v>
      </c>
      <c r="K144" s="8">
        <v>0</v>
      </c>
      <c r="L144" s="8">
        <v>0</v>
      </c>
      <c r="M144" s="9">
        <v>100</v>
      </c>
      <c r="N144" s="9">
        <v>0</v>
      </c>
      <c r="O144" s="9">
        <v>0</v>
      </c>
      <c r="P144" s="9">
        <v>0</v>
      </c>
      <c r="Q144" s="8">
        <v>110040</v>
      </c>
      <c r="R144" s="8">
        <v>110040</v>
      </c>
      <c r="S144" s="8">
        <v>0</v>
      </c>
      <c r="T144" s="8">
        <v>0</v>
      </c>
      <c r="U144" s="8">
        <v>0</v>
      </c>
      <c r="V144" s="9">
        <v>100</v>
      </c>
      <c r="W144" s="9">
        <v>0</v>
      </c>
      <c r="X144" s="9">
        <v>0</v>
      </c>
      <c r="Y144" s="9">
        <v>0</v>
      </c>
    </row>
    <row r="145" spans="1:25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7" t="s">
        <v>258</v>
      </c>
      <c r="G145" s="53" t="s">
        <v>384</v>
      </c>
      <c r="H145" s="8">
        <v>390000</v>
      </c>
      <c r="I145" s="8">
        <v>390000</v>
      </c>
      <c r="J145" s="8">
        <v>0</v>
      </c>
      <c r="K145" s="8">
        <v>0</v>
      </c>
      <c r="L145" s="8">
        <v>0</v>
      </c>
      <c r="M145" s="9">
        <v>100</v>
      </c>
      <c r="N145" s="9">
        <v>0</v>
      </c>
      <c r="O145" s="9">
        <v>0</v>
      </c>
      <c r="P145" s="9">
        <v>0</v>
      </c>
      <c r="Q145" s="8">
        <v>292500</v>
      </c>
      <c r="R145" s="8">
        <v>292500</v>
      </c>
      <c r="S145" s="8">
        <v>0</v>
      </c>
      <c r="T145" s="8">
        <v>0</v>
      </c>
      <c r="U145" s="8">
        <v>0</v>
      </c>
      <c r="V145" s="9">
        <v>100</v>
      </c>
      <c r="W145" s="9">
        <v>0</v>
      </c>
      <c r="X145" s="9">
        <v>0</v>
      </c>
      <c r="Y145" s="9">
        <v>0</v>
      </c>
    </row>
    <row r="146" spans="1:25" ht="12.75">
      <c r="A146" s="34">
        <v>6</v>
      </c>
      <c r="B146" s="34">
        <v>16</v>
      </c>
      <c r="C146" s="34">
        <v>5</v>
      </c>
      <c r="D146" s="35">
        <v>2</v>
      </c>
      <c r="E146" s="36"/>
      <c r="F146" s="7" t="s">
        <v>258</v>
      </c>
      <c r="G146" s="53" t="s">
        <v>385</v>
      </c>
      <c r="H146" s="8">
        <v>644836</v>
      </c>
      <c r="I146" s="8">
        <v>644836</v>
      </c>
      <c r="J146" s="8">
        <v>0</v>
      </c>
      <c r="K146" s="8">
        <v>0</v>
      </c>
      <c r="L146" s="8">
        <v>0</v>
      </c>
      <c r="M146" s="9">
        <v>100</v>
      </c>
      <c r="N146" s="9">
        <v>0</v>
      </c>
      <c r="O146" s="9">
        <v>0</v>
      </c>
      <c r="P146" s="9">
        <v>0</v>
      </c>
      <c r="Q146" s="8">
        <v>483627</v>
      </c>
      <c r="R146" s="8">
        <v>483627</v>
      </c>
      <c r="S146" s="8">
        <v>0</v>
      </c>
      <c r="T146" s="8">
        <v>0</v>
      </c>
      <c r="U146" s="8">
        <v>0</v>
      </c>
      <c r="V146" s="9">
        <v>100</v>
      </c>
      <c r="W146" s="9">
        <v>0</v>
      </c>
      <c r="X146" s="9">
        <v>0</v>
      </c>
      <c r="Y146" s="9">
        <v>0</v>
      </c>
    </row>
    <row r="147" spans="1:25" ht="12.75">
      <c r="A147" s="34">
        <v>6</v>
      </c>
      <c r="B147" s="34">
        <v>11</v>
      </c>
      <c r="C147" s="34">
        <v>8</v>
      </c>
      <c r="D147" s="35">
        <v>2</v>
      </c>
      <c r="E147" s="36"/>
      <c r="F147" s="7" t="s">
        <v>258</v>
      </c>
      <c r="G147" s="53" t="s">
        <v>270</v>
      </c>
      <c r="H147" s="8">
        <v>569982</v>
      </c>
      <c r="I147" s="8">
        <v>569982</v>
      </c>
      <c r="J147" s="8">
        <v>0</v>
      </c>
      <c r="K147" s="8">
        <v>0</v>
      </c>
      <c r="L147" s="8">
        <v>0</v>
      </c>
      <c r="M147" s="9">
        <v>100</v>
      </c>
      <c r="N147" s="9">
        <v>0</v>
      </c>
      <c r="O147" s="9">
        <v>0</v>
      </c>
      <c r="P147" s="9">
        <v>0</v>
      </c>
      <c r="Q147" s="8">
        <v>475209.35</v>
      </c>
      <c r="R147" s="8">
        <v>475209.35</v>
      </c>
      <c r="S147" s="8">
        <v>0</v>
      </c>
      <c r="T147" s="8">
        <v>0</v>
      </c>
      <c r="U147" s="8">
        <v>0</v>
      </c>
      <c r="V147" s="9">
        <v>100</v>
      </c>
      <c r="W147" s="9">
        <v>0</v>
      </c>
      <c r="X147" s="9">
        <v>0</v>
      </c>
      <c r="Y147" s="9">
        <v>0</v>
      </c>
    </row>
    <row r="148" spans="1:25" ht="12.75">
      <c r="A148" s="34">
        <v>6</v>
      </c>
      <c r="B148" s="34">
        <v>9</v>
      </c>
      <c r="C148" s="34">
        <v>12</v>
      </c>
      <c r="D148" s="35">
        <v>2</v>
      </c>
      <c r="E148" s="36"/>
      <c r="F148" s="7" t="s">
        <v>258</v>
      </c>
      <c r="G148" s="53" t="s">
        <v>386</v>
      </c>
      <c r="H148" s="8">
        <v>1036375</v>
      </c>
      <c r="I148" s="8">
        <v>1030000</v>
      </c>
      <c r="J148" s="8">
        <v>6375</v>
      </c>
      <c r="K148" s="8">
        <v>0</v>
      </c>
      <c r="L148" s="8">
        <v>0</v>
      </c>
      <c r="M148" s="9">
        <v>99.38</v>
      </c>
      <c r="N148" s="9">
        <v>0.61</v>
      </c>
      <c r="O148" s="9">
        <v>0</v>
      </c>
      <c r="P148" s="9">
        <v>0</v>
      </c>
      <c r="Q148" s="8">
        <v>756375</v>
      </c>
      <c r="R148" s="8">
        <v>750000</v>
      </c>
      <c r="S148" s="8">
        <v>6375</v>
      </c>
      <c r="T148" s="8">
        <v>0</v>
      </c>
      <c r="U148" s="8">
        <v>0</v>
      </c>
      <c r="V148" s="9">
        <v>99.15</v>
      </c>
      <c r="W148" s="9">
        <v>0.84</v>
      </c>
      <c r="X148" s="9">
        <v>0</v>
      </c>
      <c r="Y148" s="9">
        <v>0</v>
      </c>
    </row>
    <row r="149" spans="1:25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7" t="s">
        <v>258</v>
      </c>
      <c r="G149" s="53" t="s">
        <v>387</v>
      </c>
      <c r="H149" s="8">
        <v>300000</v>
      </c>
      <c r="I149" s="8">
        <v>300000</v>
      </c>
      <c r="J149" s="8">
        <v>0</v>
      </c>
      <c r="K149" s="8">
        <v>0</v>
      </c>
      <c r="L149" s="8">
        <v>0</v>
      </c>
      <c r="M149" s="9">
        <v>100</v>
      </c>
      <c r="N149" s="9">
        <v>0</v>
      </c>
      <c r="O149" s="9">
        <v>0</v>
      </c>
      <c r="P149" s="9">
        <v>0</v>
      </c>
      <c r="Q149" s="8">
        <v>300000</v>
      </c>
      <c r="R149" s="8">
        <v>300000</v>
      </c>
      <c r="S149" s="8">
        <v>0</v>
      </c>
      <c r="T149" s="8">
        <v>0</v>
      </c>
      <c r="U149" s="8">
        <v>0</v>
      </c>
      <c r="V149" s="9">
        <v>100</v>
      </c>
      <c r="W149" s="9">
        <v>0</v>
      </c>
      <c r="X149" s="9">
        <v>0</v>
      </c>
      <c r="Y149" s="9">
        <v>0</v>
      </c>
    </row>
    <row r="150" spans="1:25" ht="12.75">
      <c r="A150" s="34">
        <v>6</v>
      </c>
      <c r="B150" s="34">
        <v>18</v>
      </c>
      <c r="C150" s="34">
        <v>8</v>
      </c>
      <c r="D150" s="35">
        <v>2</v>
      </c>
      <c r="E150" s="36"/>
      <c r="F150" s="7" t="s">
        <v>258</v>
      </c>
      <c r="G150" s="53" t="s">
        <v>388</v>
      </c>
      <c r="H150" s="8">
        <v>1232148</v>
      </c>
      <c r="I150" s="8">
        <v>1232148</v>
      </c>
      <c r="J150" s="8">
        <v>0</v>
      </c>
      <c r="K150" s="8">
        <v>0</v>
      </c>
      <c r="L150" s="8">
        <v>0</v>
      </c>
      <c r="M150" s="9">
        <v>100</v>
      </c>
      <c r="N150" s="9">
        <v>0</v>
      </c>
      <c r="O150" s="9">
        <v>0</v>
      </c>
      <c r="P150" s="9">
        <v>0</v>
      </c>
      <c r="Q150" s="8">
        <v>924111</v>
      </c>
      <c r="R150" s="8">
        <v>924111</v>
      </c>
      <c r="S150" s="8">
        <v>0</v>
      </c>
      <c r="T150" s="8">
        <v>0</v>
      </c>
      <c r="U150" s="8">
        <v>0</v>
      </c>
      <c r="V150" s="9">
        <v>100</v>
      </c>
      <c r="W150" s="9">
        <v>0</v>
      </c>
      <c r="X150" s="9">
        <v>0</v>
      </c>
      <c r="Y150" s="9">
        <v>0</v>
      </c>
    </row>
    <row r="151" spans="1:25" ht="12.75">
      <c r="A151" s="34">
        <v>6</v>
      </c>
      <c r="B151" s="34">
        <v>7</v>
      </c>
      <c r="C151" s="34">
        <v>6</v>
      </c>
      <c r="D151" s="35">
        <v>2</v>
      </c>
      <c r="E151" s="36"/>
      <c r="F151" s="7" t="s">
        <v>258</v>
      </c>
      <c r="G151" s="53" t="s">
        <v>389</v>
      </c>
      <c r="H151" s="8">
        <v>429503.04</v>
      </c>
      <c r="I151" s="8">
        <v>429503.04</v>
      </c>
      <c r="J151" s="8">
        <v>0</v>
      </c>
      <c r="K151" s="8">
        <v>0</v>
      </c>
      <c r="L151" s="8">
        <v>0</v>
      </c>
      <c r="M151" s="9">
        <v>100</v>
      </c>
      <c r="N151" s="9">
        <v>0</v>
      </c>
      <c r="O151" s="9">
        <v>0</v>
      </c>
      <c r="P151" s="9">
        <v>0</v>
      </c>
      <c r="Q151" s="8">
        <v>328417.68</v>
      </c>
      <c r="R151" s="8">
        <v>328417.68</v>
      </c>
      <c r="S151" s="8">
        <v>0</v>
      </c>
      <c r="T151" s="8">
        <v>0</v>
      </c>
      <c r="U151" s="8">
        <v>0</v>
      </c>
      <c r="V151" s="9">
        <v>100</v>
      </c>
      <c r="W151" s="9">
        <v>0</v>
      </c>
      <c r="X151" s="9">
        <v>0</v>
      </c>
      <c r="Y151" s="9">
        <v>0</v>
      </c>
    </row>
    <row r="152" spans="1:25" ht="12.75">
      <c r="A152" s="34">
        <v>6</v>
      </c>
      <c r="B152" s="34">
        <v>18</v>
      </c>
      <c r="C152" s="34">
        <v>9</v>
      </c>
      <c r="D152" s="35">
        <v>2</v>
      </c>
      <c r="E152" s="36"/>
      <c r="F152" s="7" t="s">
        <v>258</v>
      </c>
      <c r="G152" s="53" t="s">
        <v>390</v>
      </c>
      <c r="H152" s="8">
        <v>1012500</v>
      </c>
      <c r="I152" s="8">
        <v>1012500</v>
      </c>
      <c r="J152" s="8">
        <v>0</v>
      </c>
      <c r="K152" s="8">
        <v>0</v>
      </c>
      <c r="L152" s="8">
        <v>0</v>
      </c>
      <c r="M152" s="9">
        <v>100</v>
      </c>
      <c r="N152" s="9">
        <v>0</v>
      </c>
      <c r="O152" s="9">
        <v>0</v>
      </c>
      <c r="P152" s="9">
        <v>0</v>
      </c>
      <c r="Q152" s="8">
        <v>812000</v>
      </c>
      <c r="R152" s="8">
        <v>812000</v>
      </c>
      <c r="S152" s="8">
        <v>0</v>
      </c>
      <c r="T152" s="8">
        <v>0</v>
      </c>
      <c r="U152" s="8">
        <v>0</v>
      </c>
      <c r="V152" s="9">
        <v>100</v>
      </c>
      <c r="W152" s="9">
        <v>0</v>
      </c>
      <c r="X152" s="9">
        <v>0</v>
      </c>
      <c r="Y152" s="9">
        <v>0</v>
      </c>
    </row>
    <row r="153" spans="1:25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7" t="s">
        <v>258</v>
      </c>
      <c r="G153" s="53" t="s">
        <v>391</v>
      </c>
      <c r="H153" s="8">
        <v>80000</v>
      </c>
      <c r="I153" s="8">
        <v>80000</v>
      </c>
      <c r="J153" s="8">
        <v>0</v>
      </c>
      <c r="K153" s="8">
        <v>0</v>
      </c>
      <c r="L153" s="8">
        <v>0</v>
      </c>
      <c r="M153" s="9">
        <v>100</v>
      </c>
      <c r="N153" s="9">
        <v>0</v>
      </c>
      <c r="O153" s="9">
        <v>0</v>
      </c>
      <c r="P153" s="9">
        <v>0</v>
      </c>
      <c r="Q153" s="8">
        <v>60000</v>
      </c>
      <c r="R153" s="8">
        <v>60000</v>
      </c>
      <c r="S153" s="8">
        <v>0</v>
      </c>
      <c r="T153" s="8">
        <v>0</v>
      </c>
      <c r="U153" s="8">
        <v>0</v>
      </c>
      <c r="V153" s="9">
        <v>100</v>
      </c>
      <c r="W153" s="9">
        <v>0</v>
      </c>
      <c r="X153" s="9">
        <v>0</v>
      </c>
      <c r="Y153" s="9">
        <v>0</v>
      </c>
    </row>
    <row r="154" spans="1:25" ht="12.75">
      <c r="A154" s="34">
        <v>6</v>
      </c>
      <c r="B154" s="34">
        <v>1</v>
      </c>
      <c r="C154" s="34">
        <v>16</v>
      </c>
      <c r="D154" s="35">
        <v>2</v>
      </c>
      <c r="E154" s="36"/>
      <c r="F154" s="7" t="s">
        <v>258</v>
      </c>
      <c r="G154" s="53" t="s">
        <v>272</v>
      </c>
      <c r="H154" s="8">
        <v>1159000</v>
      </c>
      <c r="I154" s="8">
        <v>1159000</v>
      </c>
      <c r="J154" s="8">
        <v>0</v>
      </c>
      <c r="K154" s="8">
        <v>0</v>
      </c>
      <c r="L154" s="8">
        <v>0</v>
      </c>
      <c r="M154" s="9">
        <v>100</v>
      </c>
      <c r="N154" s="9">
        <v>0</v>
      </c>
      <c r="O154" s="9">
        <v>0</v>
      </c>
      <c r="P154" s="9">
        <v>0</v>
      </c>
      <c r="Q154" s="8">
        <v>579500</v>
      </c>
      <c r="R154" s="8">
        <v>579500</v>
      </c>
      <c r="S154" s="8">
        <v>0</v>
      </c>
      <c r="T154" s="8">
        <v>0</v>
      </c>
      <c r="U154" s="8">
        <v>0</v>
      </c>
      <c r="V154" s="9">
        <v>100</v>
      </c>
      <c r="W154" s="9">
        <v>0</v>
      </c>
      <c r="X154" s="9">
        <v>0</v>
      </c>
      <c r="Y154" s="9">
        <v>0</v>
      </c>
    </row>
    <row r="155" spans="1:25" ht="12.75">
      <c r="A155" s="34">
        <v>6</v>
      </c>
      <c r="B155" s="34">
        <v>2</v>
      </c>
      <c r="C155" s="34">
        <v>13</v>
      </c>
      <c r="D155" s="35">
        <v>2</v>
      </c>
      <c r="E155" s="36"/>
      <c r="F155" s="7" t="s">
        <v>258</v>
      </c>
      <c r="G155" s="53" t="s">
        <v>392</v>
      </c>
      <c r="H155" s="8">
        <v>431580</v>
      </c>
      <c r="I155" s="8">
        <v>431580</v>
      </c>
      <c r="J155" s="8">
        <v>0</v>
      </c>
      <c r="K155" s="8">
        <v>0</v>
      </c>
      <c r="L155" s="8">
        <v>0</v>
      </c>
      <c r="M155" s="9">
        <v>100</v>
      </c>
      <c r="N155" s="9">
        <v>0</v>
      </c>
      <c r="O155" s="9">
        <v>0</v>
      </c>
      <c r="P155" s="9">
        <v>0</v>
      </c>
      <c r="Q155" s="8">
        <v>346185</v>
      </c>
      <c r="R155" s="8">
        <v>346185</v>
      </c>
      <c r="S155" s="8">
        <v>0</v>
      </c>
      <c r="T155" s="8">
        <v>0</v>
      </c>
      <c r="U155" s="8">
        <v>0</v>
      </c>
      <c r="V155" s="9">
        <v>100</v>
      </c>
      <c r="W155" s="9">
        <v>0</v>
      </c>
      <c r="X155" s="9">
        <v>0</v>
      </c>
      <c r="Y155" s="9">
        <v>0</v>
      </c>
    </row>
    <row r="156" spans="1:25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7" t="s">
        <v>258</v>
      </c>
      <c r="G156" s="53" t="s">
        <v>273</v>
      </c>
      <c r="H156" s="8">
        <v>1100000</v>
      </c>
      <c r="I156" s="8">
        <v>1100000</v>
      </c>
      <c r="J156" s="8">
        <v>0</v>
      </c>
      <c r="K156" s="8">
        <v>0</v>
      </c>
      <c r="L156" s="8">
        <v>0</v>
      </c>
      <c r="M156" s="9">
        <v>100</v>
      </c>
      <c r="N156" s="9">
        <v>0</v>
      </c>
      <c r="O156" s="9">
        <v>0</v>
      </c>
      <c r="P156" s="9">
        <v>0</v>
      </c>
      <c r="Q156" s="8">
        <v>1100000</v>
      </c>
      <c r="R156" s="8">
        <v>1100000</v>
      </c>
      <c r="S156" s="8">
        <v>0</v>
      </c>
      <c r="T156" s="8">
        <v>0</v>
      </c>
      <c r="U156" s="8">
        <v>0</v>
      </c>
      <c r="V156" s="9">
        <v>100</v>
      </c>
      <c r="W156" s="9">
        <v>0</v>
      </c>
      <c r="X156" s="9">
        <v>0</v>
      </c>
      <c r="Y156" s="9">
        <v>0</v>
      </c>
    </row>
    <row r="157" spans="1:25" ht="12.75">
      <c r="A157" s="34">
        <v>6</v>
      </c>
      <c r="B157" s="34">
        <v>17</v>
      </c>
      <c r="C157" s="34">
        <v>5</v>
      </c>
      <c r="D157" s="35">
        <v>2</v>
      </c>
      <c r="E157" s="36"/>
      <c r="F157" s="7" t="s">
        <v>258</v>
      </c>
      <c r="G157" s="53" t="s">
        <v>393</v>
      </c>
      <c r="H157" s="8">
        <v>1000000</v>
      </c>
      <c r="I157" s="8">
        <v>1000000</v>
      </c>
      <c r="J157" s="8">
        <v>0</v>
      </c>
      <c r="K157" s="8">
        <v>0</v>
      </c>
      <c r="L157" s="8">
        <v>0</v>
      </c>
      <c r="M157" s="9">
        <v>100</v>
      </c>
      <c r="N157" s="9">
        <v>0</v>
      </c>
      <c r="O157" s="9">
        <v>0</v>
      </c>
      <c r="P157" s="9">
        <v>0</v>
      </c>
      <c r="Q157" s="8">
        <v>1000000</v>
      </c>
      <c r="R157" s="8">
        <v>1000000</v>
      </c>
      <c r="S157" s="8">
        <v>0</v>
      </c>
      <c r="T157" s="8">
        <v>0</v>
      </c>
      <c r="U157" s="8">
        <v>0</v>
      </c>
      <c r="V157" s="9">
        <v>100</v>
      </c>
      <c r="W157" s="9">
        <v>0</v>
      </c>
      <c r="X157" s="9">
        <v>0</v>
      </c>
      <c r="Y157" s="9">
        <v>0</v>
      </c>
    </row>
    <row r="158" spans="1:25" ht="12.75">
      <c r="A158" s="34">
        <v>6</v>
      </c>
      <c r="B158" s="34">
        <v>11</v>
      </c>
      <c r="C158" s="34">
        <v>9</v>
      </c>
      <c r="D158" s="35">
        <v>2</v>
      </c>
      <c r="E158" s="36"/>
      <c r="F158" s="7" t="s">
        <v>258</v>
      </c>
      <c r="G158" s="53" t="s">
        <v>394</v>
      </c>
      <c r="H158" s="8">
        <v>1180312.94</v>
      </c>
      <c r="I158" s="8">
        <v>1180312.94</v>
      </c>
      <c r="J158" s="8">
        <v>0</v>
      </c>
      <c r="K158" s="8">
        <v>0</v>
      </c>
      <c r="L158" s="8">
        <v>0</v>
      </c>
      <c r="M158" s="9">
        <v>100</v>
      </c>
      <c r="N158" s="9">
        <v>0</v>
      </c>
      <c r="O158" s="9">
        <v>0</v>
      </c>
      <c r="P158" s="9">
        <v>0</v>
      </c>
      <c r="Q158" s="8">
        <v>1030312.94</v>
      </c>
      <c r="R158" s="8">
        <v>1030312.94</v>
      </c>
      <c r="S158" s="8">
        <v>0</v>
      </c>
      <c r="T158" s="8">
        <v>0</v>
      </c>
      <c r="U158" s="8">
        <v>0</v>
      </c>
      <c r="V158" s="9">
        <v>100</v>
      </c>
      <c r="W158" s="9">
        <v>0</v>
      </c>
      <c r="X158" s="9">
        <v>0</v>
      </c>
      <c r="Y158" s="9">
        <v>0</v>
      </c>
    </row>
    <row r="159" spans="1:25" ht="12.75">
      <c r="A159" s="34">
        <v>6</v>
      </c>
      <c r="B159" s="34">
        <v>4</v>
      </c>
      <c r="C159" s="34">
        <v>6</v>
      </c>
      <c r="D159" s="35">
        <v>2</v>
      </c>
      <c r="E159" s="36"/>
      <c r="F159" s="7" t="s">
        <v>258</v>
      </c>
      <c r="G159" s="53" t="s">
        <v>395</v>
      </c>
      <c r="H159" s="8">
        <v>390451</v>
      </c>
      <c r="I159" s="8">
        <v>390451</v>
      </c>
      <c r="J159" s="8">
        <v>0</v>
      </c>
      <c r="K159" s="8">
        <v>0</v>
      </c>
      <c r="L159" s="8">
        <v>0</v>
      </c>
      <c r="M159" s="9">
        <v>100</v>
      </c>
      <c r="N159" s="9">
        <v>0</v>
      </c>
      <c r="O159" s="9">
        <v>0</v>
      </c>
      <c r="P159" s="9">
        <v>0</v>
      </c>
      <c r="Q159" s="8">
        <v>178658.5</v>
      </c>
      <c r="R159" s="8">
        <v>178658.5</v>
      </c>
      <c r="S159" s="8">
        <v>0</v>
      </c>
      <c r="T159" s="8">
        <v>0</v>
      </c>
      <c r="U159" s="8">
        <v>0</v>
      </c>
      <c r="V159" s="9">
        <v>100</v>
      </c>
      <c r="W159" s="9">
        <v>0</v>
      </c>
      <c r="X159" s="9">
        <v>0</v>
      </c>
      <c r="Y159" s="9">
        <v>0</v>
      </c>
    </row>
    <row r="160" spans="1:25" ht="12.75">
      <c r="A160" s="34">
        <v>6</v>
      </c>
      <c r="B160" s="34">
        <v>7</v>
      </c>
      <c r="C160" s="34">
        <v>7</v>
      </c>
      <c r="D160" s="35">
        <v>2</v>
      </c>
      <c r="E160" s="36"/>
      <c r="F160" s="7" t="s">
        <v>258</v>
      </c>
      <c r="G160" s="53" t="s">
        <v>396</v>
      </c>
      <c r="H160" s="8">
        <v>900000</v>
      </c>
      <c r="I160" s="8">
        <v>900000</v>
      </c>
      <c r="J160" s="8">
        <v>0</v>
      </c>
      <c r="K160" s="8">
        <v>0</v>
      </c>
      <c r="L160" s="8">
        <v>0</v>
      </c>
      <c r="M160" s="9">
        <v>100</v>
      </c>
      <c r="N160" s="9">
        <v>0</v>
      </c>
      <c r="O160" s="9">
        <v>0</v>
      </c>
      <c r="P160" s="9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9"/>
      <c r="W160" s="9"/>
      <c r="X160" s="9"/>
      <c r="Y160" s="9"/>
    </row>
    <row r="161" spans="1:25" ht="12.75">
      <c r="A161" s="34">
        <v>6</v>
      </c>
      <c r="B161" s="34">
        <v>1</v>
      </c>
      <c r="C161" s="34">
        <v>17</v>
      </c>
      <c r="D161" s="35">
        <v>2</v>
      </c>
      <c r="E161" s="36"/>
      <c r="F161" s="7" t="s">
        <v>258</v>
      </c>
      <c r="G161" s="53" t="s">
        <v>397</v>
      </c>
      <c r="H161" s="8">
        <v>492462.67</v>
      </c>
      <c r="I161" s="8">
        <v>301660</v>
      </c>
      <c r="J161" s="8">
        <v>0</v>
      </c>
      <c r="K161" s="8">
        <v>0</v>
      </c>
      <c r="L161" s="8">
        <v>190802.67</v>
      </c>
      <c r="M161" s="9">
        <v>61.25</v>
      </c>
      <c r="N161" s="9">
        <v>0</v>
      </c>
      <c r="O161" s="9">
        <v>0</v>
      </c>
      <c r="P161" s="9">
        <v>38.74</v>
      </c>
      <c r="Q161" s="8">
        <v>271100</v>
      </c>
      <c r="R161" s="8">
        <v>271100</v>
      </c>
      <c r="S161" s="8">
        <v>0</v>
      </c>
      <c r="T161" s="8">
        <v>0</v>
      </c>
      <c r="U161" s="8">
        <v>0</v>
      </c>
      <c r="V161" s="9">
        <v>100</v>
      </c>
      <c r="W161" s="9">
        <v>0</v>
      </c>
      <c r="X161" s="9">
        <v>0</v>
      </c>
      <c r="Y161" s="9">
        <v>0</v>
      </c>
    </row>
    <row r="162" spans="1:25" ht="12.75">
      <c r="A162" s="34">
        <v>6</v>
      </c>
      <c r="B162" s="34">
        <v>2</v>
      </c>
      <c r="C162" s="34">
        <v>14</v>
      </c>
      <c r="D162" s="35">
        <v>2</v>
      </c>
      <c r="E162" s="36"/>
      <c r="F162" s="7" t="s">
        <v>258</v>
      </c>
      <c r="G162" s="53" t="s">
        <v>398</v>
      </c>
      <c r="H162" s="8">
        <v>935016</v>
      </c>
      <c r="I162" s="8">
        <v>935016</v>
      </c>
      <c r="J162" s="8">
        <v>0</v>
      </c>
      <c r="K162" s="8">
        <v>0</v>
      </c>
      <c r="L162" s="8">
        <v>0</v>
      </c>
      <c r="M162" s="9">
        <v>100</v>
      </c>
      <c r="N162" s="9">
        <v>0</v>
      </c>
      <c r="O162" s="9">
        <v>0</v>
      </c>
      <c r="P162" s="9">
        <v>0</v>
      </c>
      <c r="Q162" s="8">
        <v>774887</v>
      </c>
      <c r="R162" s="8">
        <v>774887</v>
      </c>
      <c r="S162" s="8">
        <v>0</v>
      </c>
      <c r="T162" s="8">
        <v>0</v>
      </c>
      <c r="U162" s="8">
        <v>0</v>
      </c>
      <c r="V162" s="9">
        <v>100</v>
      </c>
      <c r="W162" s="9">
        <v>0</v>
      </c>
      <c r="X162" s="9">
        <v>0</v>
      </c>
      <c r="Y162" s="9">
        <v>0</v>
      </c>
    </row>
    <row r="163" spans="1:25" ht="12.75">
      <c r="A163" s="34">
        <v>6</v>
      </c>
      <c r="B163" s="34">
        <v>4</v>
      </c>
      <c r="C163" s="34">
        <v>7</v>
      </c>
      <c r="D163" s="35">
        <v>2</v>
      </c>
      <c r="E163" s="36"/>
      <c r="F163" s="7" t="s">
        <v>258</v>
      </c>
      <c r="G163" s="53" t="s">
        <v>399</v>
      </c>
      <c r="H163" s="8">
        <v>600000</v>
      </c>
      <c r="I163" s="8">
        <v>600000</v>
      </c>
      <c r="J163" s="8">
        <v>0</v>
      </c>
      <c r="K163" s="8">
        <v>0</v>
      </c>
      <c r="L163" s="8">
        <v>0</v>
      </c>
      <c r="M163" s="9">
        <v>100</v>
      </c>
      <c r="N163" s="9">
        <v>0</v>
      </c>
      <c r="O163" s="9">
        <v>0</v>
      </c>
      <c r="P163" s="9">
        <v>0</v>
      </c>
      <c r="Q163" s="8">
        <v>450000</v>
      </c>
      <c r="R163" s="8">
        <v>450000</v>
      </c>
      <c r="S163" s="8">
        <v>0</v>
      </c>
      <c r="T163" s="8">
        <v>0</v>
      </c>
      <c r="U163" s="8">
        <v>0</v>
      </c>
      <c r="V163" s="9">
        <v>100</v>
      </c>
      <c r="W163" s="9">
        <v>0</v>
      </c>
      <c r="X163" s="9">
        <v>0</v>
      </c>
      <c r="Y163" s="9">
        <v>0</v>
      </c>
    </row>
    <row r="164" spans="1:25" ht="12.75">
      <c r="A164" s="34">
        <v>6</v>
      </c>
      <c r="B164" s="34">
        <v>15</v>
      </c>
      <c r="C164" s="34">
        <v>7</v>
      </c>
      <c r="D164" s="35">
        <v>2</v>
      </c>
      <c r="E164" s="36"/>
      <c r="F164" s="7" t="s">
        <v>258</v>
      </c>
      <c r="G164" s="53" t="s">
        <v>400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9"/>
      <c r="N164" s="9"/>
      <c r="O164" s="9"/>
      <c r="P164" s="9"/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9"/>
      <c r="W164" s="9"/>
      <c r="X164" s="9"/>
      <c r="Y164" s="9"/>
    </row>
    <row r="165" spans="1:25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7" t="s">
        <v>258</v>
      </c>
      <c r="G165" s="53" t="s">
        <v>401</v>
      </c>
      <c r="H165" s="8">
        <v>750208</v>
      </c>
      <c r="I165" s="8">
        <v>750208</v>
      </c>
      <c r="J165" s="8">
        <v>0</v>
      </c>
      <c r="K165" s="8">
        <v>0</v>
      </c>
      <c r="L165" s="8">
        <v>0</v>
      </c>
      <c r="M165" s="9">
        <v>100</v>
      </c>
      <c r="N165" s="9">
        <v>0</v>
      </c>
      <c r="O165" s="9">
        <v>0</v>
      </c>
      <c r="P165" s="9">
        <v>0</v>
      </c>
      <c r="Q165" s="8">
        <v>558905.46</v>
      </c>
      <c r="R165" s="8">
        <v>558905.46</v>
      </c>
      <c r="S165" s="8">
        <v>0</v>
      </c>
      <c r="T165" s="8">
        <v>0</v>
      </c>
      <c r="U165" s="8">
        <v>0</v>
      </c>
      <c r="V165" s="9">
        <v>100</v>
      </c>
      <c r="W165" s="9">
        <v>0</v>
      </c>
      <c r="X165" s="9">
        <v>0</v>
      </c>
      <c r="Y165" s="9">
        <v>0</v>
      </c>
    </row>
    <row r="166" spans="1:25" ht="12.75">
      <c r="A166" s="34">
        <v>6</v>
      </c>
      <c r="B166" s="34">
        <v>16</v>
      </c>
      <c r="C166" s="34">
        <v>6</v>
      </c>
      <c r="D166" s="35">
        <v>2</v>
      </c>
      <c r="E166" s="36"/>
      <c r="F166" s="7" t="s">
        <v>258</v>
      </c>
      <c r="G166" s="53" t="s">
        <v>402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9"/>
      <c r="N166" s="9"/>
      <c r="O166" s="9"/>
      <c r="P166" s="9"/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9"/>
      <c r="W166" s="9"/>
      <c r="X166" s="9"/>
      <c r="Y166" s="9"/>
    </row>
    <row r="167" spans="1:25" ht="12.75">
      <c r="A167" s="34">
        <v>6</v>
      </c>
      <c r="B167" s="34">
        <v>19</v>
      </c>
      <c r="C167" s="34">
        <v>5</v>
      </c>
      <c r="D167" s="35">
        <v>2</v>
      </c>
      <c r="E167" s="36"/>
      <c r="F167" s="7" t="s">
        <v>258</v>
      </c>
      <c r="G167" s="53" t="s">
        <v>403</v>
      </c>
      <c r="H167" s="8">
        <v>2242132</v>
      </c>
      <c r="I167" s="8">
        <v>2158000</v>
      </c>
      <c r="J167" s="8">
        <v>84132</v>
      </c>
      <c r="K167" s="8">
        <v>0</v>
      </c>
      <c r="L167" s="8">
        <v>0</v>
      </c>
      <c r="M167" s="9">
        <v>96.24</v>
      </c>
      <c r="N167" s="9">
        <v>3.75</v>
      </c>
      <c r="O167" s="9">
        <v>0</v>
      </c>
      <c r="P167" s="9">
        <v>0</v>
      </c>
      <c r="Q167" s="8">
        <v>1722516.5</v>
      </c>
      <c r="R167" s="8">
        <v>1712000</v>
      </c>
      <c r="S167" s="8">
        <v>10516.5</v>
      </c>
      <c r="T167" s="8">
        <v>0</v>
      </c>
      <c r="U167" s="8">
        <v>0</v>
      </c>
      <c r="V167" s="9">
        <v>99.38</v>
      </c>
      <c r="W167" s="9">
        <v>0.61</v>
      </c>
      <c r="X167" s="9">
        <v>0</v>
      </c>
      <c r="Y167" s="9">
        <v>0</v>
      </c>
    </row>
    <row r="168" spans="1:25" ht="12.75">
      <c r="A168" s="34">
        <v>6</v>
      </c>
      <c r="B168" s="34">
        <v>8</v>
      </c>
      <c r="C168" s="34">
        <v>13</v>
      </c>
      <c r="D168" s="35">
        <v>2</v>
      </c>
      <c r="E168" s="36"/>
      <c r="F168" s="7" t="s">
        <v>258</v>
      </c>
      <c r="G168" s="53" t="s">
        <v>404</v>
      </c>
      <c r="H168" s="8">
        <v>493717.46</v>
      </c>
      <c r="I168" s="8">
        <v>493717.46</v>
      </c>
      <c r="J168" s="8">
        <v>0</v>
      </c>
      <c r="K168" s="8">
        <v>0</v>
      </c>
      <c r="L168" s="8">
        <v>0</v>
      </c>
      <c r="M168" s="9">
        <v>100</v>
      </c>
      <c r="N168" s="9">
        <v>0</v>
      </c>
      <c r="O168" s="9">
        <v>0</v>
      </c>
      <c r="P168" s="9">
        <v>0</v>
      </c>
      <c r="Q168" s="8">
        <v>400717.46</v>
      </c>
      <c r="R168" s="8">
        <v>400717.46</v>
      </c>
      <c r="S168" s="8">
        <v>0</v>
      </c>
      <c r="T168" s="8">
        <v>0</v>
      </c>
      <c r="U168" s="8">
        <v>0</v>
      </c>
      <c r="V168" s="9">
        <v>100</v>
      </c>
      <c r="W168" s="9">
        <v>0</v>
      </c>
      <c r="X168" s="9">
        <v>0</v>
      </c>
      <c r="Y168" s="9">
        <v>0</v>
      </c>
    </row>
    <row r="169" spans="1:25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7" t="s">
        <v>258</v>
      </c>
      <c r="G169" s="53" t="s">
        <v>405</v>
      </c>
      <c r="H169" s="8">
        <v>456667</v>
      </c>
      <c r="I169" s="8">
        <v>456667</v>
      </c>
      <c r="J169" s="8">
        <v>0</v>
      </c>
      <c r="K169" s="8">
        <v>0</v>
      </c>
      <c r="L169" s="8">
        <v>0</v>
      </c>
      <c r="M169" s="9">
        <v>100</v>
      </c>
      <c r="N169" s="9">
        <v>0</v>
      </c>
      <c r="O169" s="9">
        <v>0</v>
      </c>
      <c r="P169" s="9">
        <v>0</v>
      </c>
      <c r="Q169" s="8">
        <v>342499.95</v>
      </c>
      <c r="R169" s="8">
        <v>342499.95</v>
      </c>
      <c r="S169" s="8">
        <v>0</v>
      </c>
      <c r="T169" s="8">
        <v>0</v>
      </c>
      <c r="U169" s="8">
        <v>0</v>
      </c>
      <c r="V169" s="9">
        <v>100</v>
      </c>
      <c r="W169" s="9">
        <v>0</v>
      </c>
      <c r="X169" s="9">
        <v>0</v>
      </c>
      <c r="Y169" s="9">
        <v>0</v>
      </c>
    </row>
    <row r="170" spans="1:25" ht="12.75">
      <c r="A170" s="34">
        <v>6</v>
      </c>
      <c r="B170" s="34">
        <v>4</v>
      </c>
      <c r="C170" s="34">
        <v>8</v>
      </c>
      <c r="D170" s="35">
        <v>2</v>
      </c>
      <c r="E170" s="36"/>
      <c r="F170" s="7" t="s">
        <v>258</v>
      </c>
      <c r="G170" s="53" t="s">
        <v>406</v>
      </c>
      <c r="H170" s="8">
        <v>1788600</v>
      </c>
      <c r="I170" s="8">
        <v>1788600</v>
      </c>
      <c r="J170" s="8">
        <v>0</v>
      </c>
      <c r="K170" s="8">
        <v>0</v>
      </c>
      <c r="L170" s="8">
        <v>0</v>
      </c>
      <c r="M170" s="9">
        <v>100</v>
      </c>
      <c r="N170" s="9">
        <v>0</v>
      </c>
      <c r="O170" s="9">
        <v>0</v>
      </c>
      <c r="P170" s="9">
        <v>0</v>
      </c>
      <c r="Q170" s="8">
        <v>1165068.5</v>
      </c>
      <c r="R170" s="8">
        <v>1165068.5</v>
      </c>
      <c r="S170" s="8">
        <v>0</v>
      </c>
      <c r="T170" s="8">
        <v>0</v>
      </c>
      <c r="U170" s="8">
        <v>0</v>
      </c>
      <c r="V170" s="9">
        <v>100</v>
      </c>
      <c r="W170" s="9">
        <v>0</v>
      </c>
      <c r="X170" s="9">
        <v>0</v>
      </c>
      <c r="Y170" s="9">
        <v>0</v>
      </c>
    </row>
    <row r="171" spans="1:25" ht="12.75">
      <c r="A171" s="34">
        <v>6</v>
      </c>
      <c r="B171" s="34">
        <v>3</v>
      </c>
      <c r="C171" s="34">
        <v>12</v>
      </c>
      <c r="D171" s="35">
        <v>2</v>
      </c>
      <c r="E171" s="36"/>
      <c r="F171" s="7" t="s">
        <v>258</v>
      </c>
      <c r="G171" s="53" t="s">
        <v>407</v>
      </c>
      <c r="H171" s="8">
        <v>1380580</v>
      </c>
      <c r="I171" s="8">
        <v>1380580</v>
      </c>
      <c r="J171" s="8">
        <v>0</v>
      </c>
      <c r="K171" s="8">
        <v>0</v>
      </c>
      <c r="L171" s="8">
        <v>0</v>
      </c>
      <c r="M171" s="9">
        <v>100</v>
      </c>
      <c r="N171" s="9">
        <v>0</v>
      </c>
      <c r="O171" s="9">
        <v>0</v>
      </c>
      <c r="P171" s="9">
        <v>0</v>
      </c>
      <c r="Q171" s="8">
        <v>1051630</v>
      </c>
      <c r="R171" s="8">
        <v>1051630</v>
      </c>
      <c r="S171" s="8">
        <v>0</v>
      </c>
      <c r="T171" s="8">
        <v>0</v>
      </c>
      <c r="U171" s="8">
        <v>0</v>
      </c>
      <c r="V171" s="9">
        <v>100</v>
      </c>
      <c r="W171" s="9">
        <v>0</v>
      </c>
      <c r="X171" s="9">
        <v>0</v>
      </c>
      <c r="Y171" s="9">
        <v>0</v>
      </c>
    </row>
    <row r="172" spans="1:25" ht="12.75">
      <c r="A172" s="34">
        <v>6</v>
      </c>
      <c r="B172" s="34">
        <v>7</v>
      </c>
      <c r="C172" s="34">
        <v>9</v>
      </c>
      <c r="D172" s="35">
        <v>2</v>
      </c>
      <c r="E172" s="36"/>
      <c r="F172" s="7" t="s">
        <v>258</v>
      </c>
      <c r="G172" s="53" t="s">
        <v>408</v>
      </c>
      <c r="H172" s="8">
        <v>16050</v>
      </c>
      <c r="I172" s="8">
        <v>16050</v>
      </c>
      <c r="J172" s="8">
        <v>0</v>
      </c>
      <c r="K172" s="8">
        <v>0</v>
      </c>
      <c r="L172" s="8">
        <v>0</v>
      </c>
      <c r="M172" s="9">
        <v>100</v>
      </c>
      <c r="N172" s="9">
        <v>0</v>
      </c>
      <c r="O172" s="9">
        <v>0</v>
      </c>
      <c r="P172" s="9">
        <v>0</v>
      </c>
      <c r="Q172" s="8">
        <v>16050</v>
      </c>
      <c r="R172" s="8">
        <v>16050</v>
      </c>
      <c r="S172" s="8">
        <v>0</v>
      </c>
      <c r="T172" s="8">
        <v>0</v>
      </c>
      <c r="U172" s="8">
        <v>0</v>
      </c>
      <c r="V172" s="9">
        <v>100</v>
      </c>
      <c r="W172" s="9">
        <v>0</v>
      </c>
      <c r="X172" s="9">
        <v>0</v>
      </c>
      <c r="Y172" s="9">
        <v>0</v>
      </c>
    </row>
    <row r="173" spans="1:25" ht="12.75">
      <c r="A173" s="34">
        <v>6</v>
      </c>
      <c r="B173" s="34">
        <v>12</v>
      </c>
      <c r="C173" s="34">
        <v>7</v>
      </c>
      <c r="D173" s="35">
        <v>2</v>
      </c>
      <c r="E173" s="36"/>
      <c r="F173" s="7" t="s">
        <v>258</v>
      </c>
      <c r="G173" s="53" t="s">
        <v>409</v>
      </c>
      <c r="H173" s="8">
        <v>83808</v>
      </c>
      <c r="I173" s="8">
        <v>83808</v>
      </c>
      <c r="J173" s="8">
        <v>0</v>
      </c>
      <c r="K173" s="8">
        <v>0</v>
      </c>
      <c r="L173" s="8">
        <v>0</v>
      </c>
      <c r="M173" s="9">
        <v>100</v>
      </c>
      <c r="N173" s="9">
        <v>0</v>
      </c>
      <c r="O173" s="9">
        <v>0</v>
      </c>
      <c r="P173" s="9">
        <v>0</v>
      </c>
      <c r="Q173" s="8">
        <v>71308</v>
      </c>
      <c r="R173" s="8">
        <v>71308</v>
      </c>
      <c r="S173" s="8">
        <v>0</v>
      </c>
      <c r="T173" s="8">
        <v>0</v>
      </c>
      <c r="U173" s="8">
        <v>0</v>
      </c>
      <c r="V173" s="9">
        <v>100</v>
      </c>
      <c r="W173" s="9">
        <v>0</v>
      </c>
      <c r="X173" s="9">
        <v>0</v>
      </c>
      <c r="Y173" s="9">
        <v>0</v>
      </c>
    </row>
    <row r="174" spans="1:25" ht="12.75">
      <c r="A174" s="34">
        <v>6</v>
      </c>
      <c r="B174" s="34">
        <v>1</v>
      </c>
      <c r="C174" s="34">
        <v>18</v>
      </c>
      <c r="D174" s="35">
        <v>2</v>
      </c>
      <c r="E174" s="36"/>
      <c r="F174" s="7" t="s">
        <v>258</v>
      </c>
      <c r="G174" s="53" t="s">
        <v>410</v>
      </c>
      <c r="H174" s="8">
        <v>1382846</v>
      </c>
      <c r="I174" s="8">
        <v>1202692</v>
      </c>
      <c r="J174" s="8">
        <v>0</v>
      </c>
      <c r="K174" s="8">
        <v>0</v>
      </c>
      <c r="L174" s="8">
        <v>180154</v>
      </c>
      <c r="M174" s="9">
        <v>86.97</v>
      </c>
      <c r="N174" s="9">
        <v>0</v>
      </c>
      <c r="O174" s="9">
        <v>0</v>
      </c>
      <c r="P174" s="9">
        <v>13.02</v>
      </c>
      <c r="Q174" s="8">
        <v>1177692</v>
      </c>
      <c r="R174" s="8">
        <v>1177692</v>
      </c>
      <c r="S174" s="8">
        <v>0</v>
      </c>
      <c r="T174" s="8">
        <v>0</v>
      </c>
      <c r="U174" s="8">
        <v>0</v>
      </c>
      <c r="V174" s="9">
        <v>100</v>
      </c>
      <c r="W174" s="9">
        <v>0</v>
      </c>
      <c r="X174" s="9">
        <v>0</v>
      </c>
      <c r="Y174" s="9">
        <v>0</v>
      </c>
    </row>
    <row r="175" spans="1:25" ht="12.75">
      <c r="A175" s="34">
        <v>6</v>
      </c>
      <c r="B175" s="34">
        <v>19</v>
      </c>
      <c r="C175" s="34">
        <v>6</v>
      </c>
      <c r="D175" s="35">
        <v>2</v>
      </c>
      <c r="E175" s="36"/>
      <c r="F175" s="7" t="s">
        <v>258</v>
      </c>
      <c r="G175" s="53" t="s">
        <v>274</v>
      </c>
      <c r="H175" s="8">
        <v>1480000</v>
      </c>
      <c r="I175" s="8">
        <v>1480000</v>
      </c>
      <c r="J175" s="8">
        <v>0</v>
      </c>
      <c r="K175" s="8">
        <v>0</v>
      </c>
      <c r="L175" s="8">
        <v>0</v>
      </c>
      <c r="M175" s="9">
        <v>100</v>
      </c>
      <c r="N175" s="9">
        <v>0</v>
      </c>
      <c r="O175" s="9">
        <v>0</v>
      </c>
      <c r="P175" s="9">
        <v>0</v>
      </c>
      <c r="Q175" s="8">
        <v>1060000</v>
      </c>
      <c r="R175" s="8">
        <v>1060000</v>
      </c>
      <c r="S175" s="8">
        <v>0</v>
      </c>
      <c r="T175" s="8">
        <v>0</v>
      </c>
      <c r="U175" s="8">
        <v>0</v>
      </c>
      <c r="V175" s="9">
        <v>100</v>
      </c>
      <c r="W175" s="9">
        <v>0</v>
      </c>
      <c r="X175" s="9">
        <v>0</v>
      </c>
      <c r="Y175" s="9">
        <v>0</v>
      </c>
    </row>
    <row r="176" spans="1:25" ht="12.75">
      <c r="A176" s="34">
        <v>6</v>
      </c>
      <c r="B176" s="34">
        <v>15</v>
      </c>
      <c r="C176" s="34">
        <v>8</v>
      </c>
      <c r="D176" s="35">
        <v>2</v>
      </c>
      <c r="E176" s="36"/>
      <c r="F176" s="7" t="s">
        <v>258</v>
      </c>
      <c r="G176" s="53" t="s">
        <v>411</v>
      </c>
      <c r="H176" s="8">
        <v>62100</v>
      </c>
      <c r="I176" s="8">
        <v>62100</v>
      </c>
      <c r="J176" s="8">
        <v>0</v>
      </c>
      <c r="K176" s="8">
        <v>0</v>
      </c>
      <c r="L176" s="8">
        <v>0</v>
      </c>
      <c r="M176" s="9">
        <v>100</v>
      </c>
      <c r="N176" s="9">
        <v>0</v>
      </c>
      <c r="O176" s="9">
        <v>0</v>
      </c>
      <c r="P176" s="9">
        <v>0</v>
      </c>
      <c r="Q176" s="8">
        <v>53700</v>
      </c>
      <c r="R176" s="8">
        <v>53700</v>
      </c>
      <c r="S176" s="8">
        <v>0</v>
      </c>
      <c r="T176" s="8">
        <v>0</v>
      </c>
      <c r="U176" s="8">
        <v>0</v>
      </c>
      <c r="V176" s="9">
        <v>100</v>
      </c>
      <c r="W176" s="9">
        <v>0</v>
      </c>
      <c r="X176" s="9">
        <v>0</v>
      </c>
      <c r="Y176" s="9">
        <v>0</v>
      </c>
    </row>
    <row r="177" spans="1:25" ht="12.75">
      <c r="A177" s="34">
        <v>6</v>
      </c>
      <c r="B177" s="34">
        <v>9</v>
      </c>
      <c r="C177" s="34">
        <v>13</v>
      </c>
      <c r="D177" s="35">
        <v>2</v>
      </c>
      <c r="E177" s="36"/>
      <c r="F177" s="7" t="s">
        <v>258</v>
      </c>
      <c r="G177" s="53" t="s">
        <v>412</v>
      </c>
      <c r="H177" s="8">
        <v>1399125.22</v>
      </c>
      <c r="I177" s="8">
        <v>1399125.22</v>
      </c>
      <c r="J177" s="8">
        <v>0</v>
      </c>
      <c r="K177" s="8">
        <v>0</v>
      </c>
      <c r="L177" s="8">
        <v>0</v>
      </c>
      <c r="M177" s="9">
        <v>100</v>
      </c>
      <c r="N177" s="9">
        <v>0</v>
      </c>
      <c r="O177" s="9">
        <v>0</v>
      </c>
      <c r="P177" s="9">
        <v>0</v>
      </c>
      <c r="Q177" s="8">
        <v>797567.32</v>
      </c>
      <c r="R177" s="8">
        <v>797567.32</v>
      </c>
      <c r="S177" s="8">
        <v>0</v>
      </c>
      <c r="T177" s="8">
        <v>0</v>
      </c>
      <c r="U177" s="8">
        <v>0</v>
      </c>
      <c r="V177" s="9">
        <v>100</v>
      </c>
      <c r="W177" s="9">
        <v>0</v>
      </c>
      <c r="X177" s="9">
        <v>0</v>
      </c>
      <c r="Y177" s="9">
        <v>0</v>
      </c>
    </row>
    <row r="178" spans="1:25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7" t="s">
        <v>258</v>
      </c>
      <c r="G178" s="53" t="s">
        <v>413</v>
      </c>
      <c r="H178" s="8">
        <v>498065.75</v>
      </c>
      <c r="I178" s="8">
        <v>498065.75</v>
      </c>
      <c r="J178" s="8">
        <v>0</v>
      </c>
      <c r="K178" s="8">
        <v>0</v>
      </c>
      <c r="L178" s="8">
        <v>0</v>
      </c>
      <c r="M178" s="9">
        <v>100</v>
      </c>
      <c r="N178" s="9">
        <v>0</v>
      </c>
      <c r="O178" s="9">
        <v>0</v>
      </c>
      <c r="P178" s="9">
        <v>0</v>
      </c>
      <c r="Q178" s="8">
        <v>451160.79</v>
      </c>
      <c r="R178" s="8">
        <v>451160.79</v>
      </c>
      <c r="S178" s="8">
        <v>0</v>
      </c>
      <c r="T178" s="8">
        <v>0</v>
      </c>
      <c r="U178" s="8">
        <v>0</v>
      </c>
      <c r="V178" s="9">
        <v>100</v>
      </c>
      <c r="W178" s="9">
        <v>0</v>
      </c>
      <c r="X178" s="9">
        <v>0</v>
      </c>
      <c r="Y178" s="9">
        <v>0</v>
      </c>
    </row>
    <row r="179" spans="1:25" ht="12.75">
      <c r="A179" s="34">
        <v>6</v>
      </c>
      <c r="B179" s="34">
        <v>3</v>
      </c>
      <c r="C179" s="34">
        <v>13</v>
      </c>
      <c r="D179" s="35">
        <v>2</v>
      </c>
      <c r="E179" s="36"/>
      <c r="F179" s="7" t="s">
        <v>258</v>
      </c>
      <c r="G179" s="53" t="s">
        <v>414</v>
      </c>
      <c r="H179" s="8">
        <v>496000</v>
      </c>
      <c r="I179" s="8">
        <v>496000</v>
      </c>
      <c r="J179" s="8">
        <v>0</v>
      </c>
      <c r="K179" s="8">
        <v>0</v>
      </c>
      <c r="L179" s="8">
        <v>0</v>
      </c>
      <c r="M179" s="9">
        <v>100</v>
      </c>
      <c r="N179" s="9">
        <v>0</v>
      </c>
      <c r="O179" s="9">
        <v>0</v>
      </c>
      <c r="P179" s="9">
        <v>0</v>
      </c>
      <c r="Q179" s="8">
        <v>372000</v>
      </c>
      <c r="R179" s="8">
        <v>372000</v>
      </c>
      <c r="S179" s="8">
        <v>0</v>
      </c>
      <c r="T179" s="8">
        <v>0</v>
      </c>
      <c r="U179" s="8">
        <v>0</v>
      </c>
      <c r="V179" s="9">
        <v>100</v>
      </c>
      <c r="W179" s="9">
        <v>0</v>
      </c>
      <c r="X179" s="9">
        <v>0</v>
      </c>
      <c r="Y179" s="9">
        <v>0</v>
      </c>
    </row>
    <row r="180" spans="1:25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7" t="s">
        <v>258</v>
      </c>
      <c r="G180" s="53" t="s">
        <v>415</v>
      </c>
      <c r="H180" s="8">
        <v>600000</v>
      </c>
      <c r="I180" s="8">
        <v>600000</v>
      </c>
      <c r="J180" s="8">
        <v>0</v>
      </c>
      <c r="K180" s="8">
        <v>0</v>
      </c>
      <c r="L180" s="8">
        <v>0</v>
      </c>
      <c r="M180" s="9">
        <v>100</v>
      </c>
      <c r="N180" s="9">
        <v>0</v>
      </c>
      <c r="O180" s="9">
        <v>0</v>
      </c>
      <c r="P180" s="9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9"/>
      <c r="W180" s="9"/>
      <c r="X180" s="9"/>
      <c r="Y180" s="9"/>
    </row>
    <row r="181" spans="1:25" ht="12.75">
      <c r="A181" s="34">
        <v>6</v>
      </c>
      <c r="B181" s="34">
        <v>19</v>
      </c>
      <c r="C181" s="34">
        <v>7</v>
      </c>
      <c r="D181" s="35">
        <v>2</v>
      </c>
      <c r="E181" s="36"/>
      <c r="F181" s="7" t="s">
        <v>258</v>
      </c>
      <c r="G181" s="53" t="s">
        <v>416</v>
      </c>
      <c r="H181" s="8">
        <v>974380</v>
      </c>
      <c r="I181" s="8">
        <v>974380</v>
      </c>
      <c r="J181" s="8">
        <v>0</v>
      </c>
      <c r="K181" s="8">
        <v>0</v>
      </c>
      <c r="L181" s="8">
        <v>0</v>
      </c>
      <c r="M181" s="9">
        <v>100</v>
      </c>
      <c r="N181" s="9">
        <v>0</v>
      </c>
      <c r="O181" s="9">
        <v>0</v>
      </c>
      <c r="P181" s="9">
        <v>0</v>
      </c>
      <c r="Q181" s="8">
        <v>730785</v>
      </c>
      <c r="R181" s="8">
        <v>730785</v>
      </c>
      <c r="S181" s="8">
        <v>0</v>
      </c>
      <c r="T181" s="8">
        <v>0</v>
      </c>
      <c r="U181" s="8">
        <v>0</v>
      </c>
      <c r="V181" s="9">
        <v>100</v>
      </c>
      <c r="W181" s="9">
        <v>0</v>
      </c>
      <c r="X181" s="9">
        <v>0</v>
      </c>
      <c r="Y181" s="9">
        <v>0</v>
      </c>
    </row>
    <row r="182" spans="1:25" ht="12.75">
      <c r="A182" s="34">
        <v>6</v>
      </c>
      <c r="B182" s="34">
        <v>9</v>
      </c>
      <c r="C182" s="34">
        <v>14</v>
      </c>
      <c r="D182" s="35">
        <v>2</v>
      </c>
      <c r="E182" s="36"/>
      <c r="F182" s="7" t="s">
        <v>258</v>
      </c>
      <c r="G182" s="53" t="s">
        <v>417</v>
      </c>
      <c r="H182" s="8">
        <v>1975659</v>
      </c>
      <c r="I182" s="8">
        <v>1975659</v>
      </c>
      <c r="J182" s="8">
        <v>0</v>
      </c>
      <c r="K182" s="8">
        <v>0</v>
      </c>
      <c r="L182" s="8">
        <v>0</v>
      </c>
      <c r="M182" s="9">
        <v>100</v>
      </c>
      <c r="N182" s="9">
        <v>0</v>
      </c>
      <c r="O182" s="9">
        <v>0</v>
      </c>
      <c r="P182" s="9">
        <v>0</v>
      </c>
      <c r="Q182" s="8">
        <v>1604159</v>
      </c>
      <c r="R182" s="8">
        <v>1604159</v>
      </c>
      <c r="S182" s="8">
        <v>0</v>
      </c>
      <c r="T182" s="8">
        <v>0</v>
      </c>
      <c r="U182" s="8">
        <v>0</v>
      </c>
      <c r="V182" s="9">
        <v>100</v>
      </c>
      <c r="W182" s="9">
        <v>0</v>
      </c>
      <c r="X182" s="9">
        <v>0</v>
      </c>
      <c r="Y182" s="9">
        <v>0</v>
      </c>
    </row>
    <row r="183" spans="1:25" ht="12.75">
      <c r="A183" s="34">
        <v>6</v>
      </c>
      <c r="B183" s="34">
        <v>19</v>
      </c>
      <c r="C183" s="34">
        <v>8</v>
      </c>
      <c r="D183" s="35">
        <v>2</v>
      </c>
      <c r="E183" s="36"/>
      <c r="F183" s="7" t="s">
        <v>258</v>
      </c>
      <c r="G183" s="53" t="s">
        <v>418</v>
      </c>
      <c r="H183" s="8">
        <v>355520</v>
      </c>
      <c r="I183" s="8">
        <v>355520</v>
      </c>
      <c r="J183" s="8">
        <v>0</v>
      </c>
      <c r="K183" s="8">
        <v>0</v>
      </c>
      <c r="L183" s="8">
        <v>0</v>
      </c>
      <c r="M183" s="9">
        <v>100</v>
      </c>
      <c r="N183" s="9">
        <v>0</v>
      </c>
      <c r="O183" s="9">
        <v>0</v>
      </c>
      <c r="P183" s="9">
        <v>0</v>
      </c>
      <c r="Q183" s="8">
        <v>74997</v>
      </c>
      <c r="R183" s="8">
        <v>74997</v>
      </c>
      <c r="S183" s="8">
        <v>0</v>
      </c>
      <c r="T183" s="8">
        <v>0</v>
      </c>
      <c r="U183" s="8">
        <v>0</v>
      </c>
      <c r="V183" s="9">
        <v>100</v>
      </c>
      <c r="W183" s="9">
        <v>0</v>
      </c>
      <c r="X183" s="9">
        <v>0</v>
      </c>
      <c r="Y183" s="9">
        <v>0</v>
      </c>
    </row>
    <row r="184" spans="1:25" ht="12.75">
      <c r="A184" s="34">
        <v>6</v>
      </c>
      <c r="B184" s="34">
        <v>9</v>
      </c>
      <c r="C184" s="34">
        <v>15</v>
      </c>
      <c r="D184" s="35">
        <v>2</v>
      </c>
      <c r="E184" s="36"/>
      <c r="F184" s="7" t="s">
        <v>258</v>
      </c>
      <c r="G184" s="53" t="s">
        <v>419</v>
      </c>
      <c r="H184" s="8">
        <v>495100</v>
      </c>
      <c r="I184" s="8">
        <v>495100</v>
      </c>
      <c r="J184" s="8">
        <v>0</v>
      </c>
      <c r="K184" s="8">
        <v>0</v>
      </c>
      <c r="L184" s="8">
        <v>0</v>
      </c>
      <c r="M184" s="9">
        <v>100</v>
      </c>
      <c r="N184" s="9">
        <v>0</v>
      </c>
      <c r="O184" s="9">
        <v>0</v>
      </c>
      <c r="P184" s="9">
        <v>0</v>
      </c>
      <c r="Q184" s="8">
        <v>416325</v>
      </c>
      <c r="R184" s="8">
        <v>416325</v>
      </c>
      <c r="S184" s="8">
        <v>0</v>
      </c>
      <c r="T184" s="8">
        <v>0</v>
      </c>
      <c r="U184" s="8">
        <v>0</v>
      </c>
      <c r="V184" s="9">
        <v>100</v>
      </c>
      <c r="W184" s="9">
        <v>0</v>
      </c>
      <c r="X184" s="9">
        <v>0</v>
      </c>
      <c r="Y184" s="9">
        <v>0</v>
      </c>
    </row>
    <row r="185" spans="1:25" ht="12.75">
      <c r="A185" s="34">
        <v>6</v>
      </c>
      <c r="B185" s="34">
        <v>9</v>
      </c>
      <c r="C185" s="34">
        <v>16</v>
      </c>
      <c r="D185" s="35">
        <v>2</v>
      </c>
      <c r="E185" s="36"/>
      <c r="F185" s="7" t="s">
        <v>258</v>
      </c>
      <c r="G185" s="53" t="s">
        <v>420</v>
      </c>
      <c r="H185" s="8">
        <v>400000</v>
      </c>
      <c r="I185" s="8">
        <v>400000</v>
      </c>
      <c r="J185" s="8">
        <v>0</v>
      </c>
      <c r="K185" s="8">
        <v>0</v>
      </c>
      <c r="L185" s="8">
        <v>0</v>
      </c>
      <c r="M185" s="9">
        <v>100</v>
      </c>
      <c r="N185" s="9">
        <v>0</v>
      </c>
      <c r="O185" s="9">
        <v>0</v>
      </c>
      <c r="P185" s="9">
        <v>0</v>
      </c>
      <c r="Q185" s="8">
        <v>200000</v>
      </c>
      <c r="R185" s="8">
        <v>200000</v>
      </c>
      <c r="S185" s="8">
        <v>0</v>
      </c>
      <c r="T185" s="8">
        <v>0</v>
      </c>
      <c r="U185" s="8">
        <v>0</v>
      </c>
      <c r="V185" s="9">
        <v>100</v>
      </c>
      <c r="W185" s="9">
        <v>0</v>
      </c>
      <c r="X185" s="9">
        <v>0</v>
      </c>
      <c r="Y185" s="9">
        <v>0</v>
      </c>
    </row>
    <row r="186" spans="1:25" ht="12.75">
      <c r="A186" s="34">
        <v>6</v>
      </c>
      <c r="B186" s="34">
        <v>7</v>
      </c>
      <c r="C186" s="34">
        <v>10</v>
      </c>
      <c r="D186" s="35">
        <v>2</v>
      </c>
      <c r="E186" s="36"/>
      <c r="F186" s="7" t="s">
        <v>258</v>
      </c>
      <c r="G186" s="53" t="s">
        <v>421</v>
      </c>
      <c r="H186" s="8">
        <v>900781</v>
      </c>
      <c r="I186" s="8">
        <v>900781</v>
      </c>
      <c r="J186" s="8">
        <v>0</v>
      </c>
      <c r="K186" s="8">
        <v>0</v>
      </c>
      <c r="L186" s="8">
        <v>0</v>
      </c>
      <c r="M186" s="9">
        <v>100</v>
      </c>
      <c r="N186" s="9">
        <v>0</v>
      </c>
      <c r="O186" s="9">
        <v>0</v>
      </c>
      <c r="P186" s="9">
        <v>0</v>
      </c>
      <c r="Q186" s="8">
        <v>431100</v>
      </c>
      <c r="R186" s="8">
        <v>431100</v>
      </c>
      <c r="S186" s="8">
        <v>0</v>
      </c>
      <c r="T186" s="8">
        <v>0</v>
      </c>
      <c r="U186" s="8">
        <v>0</v>
      </c>
      <c r="V186" s="9">
        <v>100</v>
      </c>
      <c r="W186" s="9">
        <v>0</v>
      </c>
      <c r="X186" s="9">
        <v>0</v>
      </c>
      <c r="Y186" s="9">
        <v>0</v>
      </c>
    </row>
    <row r="187" spans="1:25" ht="12.75">
      <c r="A187" s="34">
        <v>6</v>
      </c>
      <c r="B187" s="34">
        <v>1</v>
      </c>
      <c r="C187" s="34">
        <v>19</v>
      </c>
      <c r="D187" s="35">
        <v>2</v>
      </c>
      <c r="E187" s="36"/>
      <c r="F187" s="7" t="s">
        <v>258</v>
      </c>
      <c r="G187" s="53" t="s">
        <v>422</v>
      </c>
      <c r="H187" s="8">
        <v>762500</v>
      </c>
      <c r="I187" s="8">
        <v>762500</v>
      </c>
      <c r="J187" s="8">
        <v>0</v>
      </c>
      <c r="K187" s="8">
        <v>0</v>
      </c>
      <c r="L187" s="8">
        <v>0</v>
      </c>
      <c r="M187" s="9">
        <v>100</v>
      </c>
      <c r="N187" s="9">
        <v>0</v>
      </c>
      <c r="O187" s="9">
        <v>0</v>
      </c>
      <c r="P187" s="9">
        <v>0</v>
      </c>
      <c r="Q187" s="8">
        <v>546500</v>
      </c>
      <c r="R187" s="8">
        <v>546500</v>
      </c>
      <c r="S187" s="8">
        <v>0</v>
      </c>
      <c r="T187" s="8">
        <v>0</v>
      </c>
      <c r="U187" s="8">
        <v>0</v>
      </c>
      <c r="V187" s="9">
        <v>100</v>
      </c>
      <c r="W187" s="9">
        <v>0</v>
      </c>
      <c r="X187" s="9">
        <v>0</v>
      </c>
      <c r="Y187" s="9">
        <v>0</v>
      </c>
    </row>
    <row r="188" spans="1:25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7" t="s">
        <v>258</v>
      </c>
      <c r="G188" s="53" t="s">
        <v>423</v>
      </c>
      <c r="H188" s="8">
        <v>4264211</v>
      </c>
      <c r="I188" s="8">
        <v>4264211</v>
      </c>
      <c r="J188" s="8">
        <v>0</v>
      </c>
      <c r="K188" s="8">
        <v>0</v>
      </c>
      <c r="L188" s="8">
        <v>0</v>
      </c>
      <c r="M188" s="9">
        <v>100</v>
      </c>
      <c r="N188" s="9">
        <v>0</v>
      </c>
      <c r="O188" s="9">
        <v>0</v>
      </c>
      <c r="P188" s="9">
        <v>0</v>
      </c>
      <c r="Q188" s="8">
        <v>3398421</v>
      </c>
      <c r="R188" s="8">
        <v>3398421</v>
      </c>
      <c r="S188" s="8">
        <v>0</v>
      </c>
      <c r="T188" s="8">
        <v>0</v>
      </c>
      <c r="U188" s="8">
        <v>0</v>
      </c>
      <c r="V188" s="9">
        <v>100</v>
      </c>
      <c r="W188" s="9">
        <v>0</v>
      </c>
      <c r="X188" s="9">
        <v>0</v>
      </c>
      <c r="Y188" s="9">
        <v>0</v>
      </c>
    </row>
    <row r="189" spans="1:25" ht="12.75">
      <c r="A189" s="34">
        <v>6</v>
      </c>
      <c r="B189" s="34">
        <v>3</v>
      </c>
      <c r="C189" s="34">
        <v>14</v>
      </c>
      <c r="D189" s="35">
        <v>2</v>
      </c>
      <c r="E189" s="36"/>
      <c r="F189" s="7" t="s">
        <v>258</v>
      </c>
      <c r="G189" s="53" t="s">
        <v>424</v>
      </c>
      <c r="H189" s="8">
        <v>704745.04</v>
      </c>
      <c r="I189" s="8">
        <v>704745.04</v>
      </c>
      <c r="J189" s="8">
        <v>0</v>
      </c>
      <c r="K189" s="8">
        <v>0</v>
      </c>
      <c r="L189" s="8">
        <v>0</v>
      </c>
      <c r="M189" s="9">
        <v>100</v>
      </c>
      <c r="N189" s="9">
        <v>0</v>
      </c>
      <c r="O189" s="9">
        <v>0</v>
      </c>
      <c r="P189" s="9">
        <v>0</v>
      </c>
      <c r="Q189" s="8">
        <v>477280</v>
      </c>
      <c r="R189" s="8">
        <v>477280</v>
      </c>
      <c r="S189" s="8">
        <v>0</v>
      </c>
      <c r="T189" s="8">
        <v>0</v>
      </c>
      <c r="U189" s="8">
        <v>0</v>
      </c>
      <c r="V189" s="9">
        <v>100</v>
      </c>
      <c r="W189" s="9">
        <v>0</v>
      </c>
      <c r="X189" s="9">
        <v>0</v>
      </c>
      <c r="Y189" s="9">
        <v>0</v>
      </c>
    </row>
    <row r="190" spans="1:25" ht="12.75">
      <c r="A190" s="34">
        <v>6</v>
      </c>
      <c r="B190" s="34">
        <v>6</v>
      </c>
      <c r="C190" s="34">
        <v>11</v>
      </c>
      <c r="D190" s="35">
        <v>2</v>
      </c>
      <c r="E190" s="36"/>
      <c r="F190" s="7" t="s">
        <v>258</v>
      </c>
      <c r="G190" s="53" t="s">
        <v>425</v>
      </c>
      <c r="H190" s="8">
        <v>447500</v>
      </c>
      <c r="I190" s="8">
        <v>447500</v>
      </c>
      <c r="J190" s="8">
        <v>0</v>
      </c>
      <c r="K190" s="8">
        <v>0</v>
      </c>
      <c r="L190" s="8">
        <v>0</v>
      </c>
      <c r="M190" s="9">
        <v>100</v>
      </c>
      <c r="N190" s="9">
        <v>0</v>
      </c>
      <c r="O190" s="9">
        <v>0</v>
      </c>
      <c r="P190" s="9">
        <v>0</v>
      </c>
      <c r="Q190" s="8">
        <v>267500</v>
      </c>
      <c r="R190" s="8">
        <v>267500</v>
      </c>
      <c r="S190" s="8">
        <v>0</v>
      </c>
      <c r="T190" s="8">
        <v>0</v>
      </c>
      <c r="U190" s="8">
        <v>0</v>
      </c>
      <c r="V190" s="9">
        <v>100</v>
      </c>
      <c r="W190" s="9">
        <v>0</v>
      </c>
      <c r="X190" s="9">
        <v>0</v>
      </c>
      <c r="Y190" s="9">
        <v>0</v>
      </c>
    </row>
    <row r="191" spans="1:25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7" t="s">
        <v>258</v>
      </c>
      <c r="G191" s="53" t="s">
        <v>426</v>
      </c>
      <c r="H191" s="8">
        <v>5212404</v>
      </c>
      <c r="I191" s="8">
        <v>1212404</v>
      </c>
      <c r="J191" s="8">
        <v>0</v>
      </c>
      <c r="K191" s="8">
        <v>0</v>
      </c>
      <c r="L191" s="8">
        <v>4000000</v>
      </c>
      <c r="M191" s="9">
        <v>23.25</v>
      </c>
      <c r="N191" s="9">
        <v>0</v>
      </c>
      <c r="O191" s="9">
        <v>0</v>
      </c>
      <c r="P191" s="9">
        <v>76.74</v>
      </c>
      <c r="Q191" s="8">
        <v>4853428</v>
      </c>
      <c r="R191" s="8">
        <v>853428</v>
      </c>
      <c r="S191" s="8">
        <v>0</v>
      </c>
      <c r="T191" s="8">
        <v>0</v>
      </c>
      <c r="U191" s="8">
        <v>4000000</v>
      </c>
      <c r="V191" s="9">
        <v>17.58</v>
      </c>
      <c r="W191" s="9">
        <v>0</v>
      </c>
      <c r="X191" s="9">
        <v>0</v>
      </c>
      <c r="Y191" s="9">
        <v>82.41</v>
      </c>
    </row>
    <row r="192" spans="1:25" ht="12.75">
      <c r="A192" s="34">
        <v>6</v>
      </c>
      <c r="B192" s="34">
        <v>7</v>
      </c>
      <c r="C192" s="34">
        <v>2</v>
      </c>
      <c r="D192" s="35">
        <v>3</v>
      </c>
      <c r="E192" s="36"/>
      <c r="F192" s="7" t="s">
        <v>258</v>
      </c>
      <c r="G192" s="53" t="s">
        <v>427</v>
      </c>
      <c r="H192" s="8">
        <v>1759000</v>
      </c>
      <c r="I192" s="8">
        <v>1759000</v>
      </c>
      <c r="J192" s="8">
        <v>0</v>
      </c>
      <c r="K192" s="8">
        <v>0</v>
      </c>
      <c r="L192" s="8">
        <v>0</v>
      </c>
      <c r="M192" s="9">
        <v>100</v>
      </c>
      <c r="N192" s="9">
        <v>0</v>
      </c>
      <c r="O192" s="9">
        <v>0</v>
      </c>
      <c r="P192" s="9">
        <v>0</v>
      </c>
      <c r="Q192" s="8">
        <v>1730000</v>
      </c>
      <c r="R192" s="8">
        <v>1730000</v>
      </c>
      <c r="S192" s="8">
        <v>0</v>
      </c>
      <c r="T192" s="8">
        <v>0</v>
      </c>
      <c r="U192" s="8">
        <v>0</v>
      </c>
      <c r="V192" s="9">
        <v>100</v>
      </c>
      <c r="W192" s="9">
        <v>0</v>
      </c>
      <c r="X192" s="9">
        <v>0</v>
      </c>
      <c r="Y192" s="9">
        <v>0</v>
      </c>
    </row>
    <row r="193" spans="1:25" ht="12.75">
      <c r="A193" s="34">
        <v>6</v>
      </c>
      <c r="B193" s="34">
        <v>9</v>
      </c>
      <c r="C193" s="34">
        <v>1</v>
      </c>
      <c r="D193" s="35">
        <v>3</v>
      </c>
      <c r="E193" s="36"/>
      <c r="F193" s="7" t="s">
        <v>258</v>
      </c>
      <c r="G193" s="53" t="s">
        <v>428</v>
      </c>
      <c r="H193" s="8">
        <v>400000</v>
      </c>
      <c r="I193" s="8">
        <v>400000</v>
      </c>
      <c r="J193" s="8">
        <v>0</v>
      </c>
      <c r="K193" s="8">
        <v>0</v>
      </c>
      <c r="L193" s="8">
        <v>0</v>
      </c>
      <c r="M193" s="9">
        <v>100</v>
      </c>
      <c r="N193" s="9">
        <v>0</v>
      </c>
      <c r="O193" s="9">
        <v>0</v>
      </c>
      <c r="P193" s="9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9"/>
      <c r="W193" s="9"/>
      <c r="X193" s="9"/>
      <c r="Y193" s="9"/>
    </row>
    <row r="194" spans="1:25" ht="12.75">
      <c r="A194" s="34">
        <v>6</v>
      </c>
      <c r="B194" s="34">
        <v>9</v>
      </c>
      <c r="C194" s="34">
        <v>3</v>
      </c>
      <c r="D194" s="35">
        <v>3</v>
      </c>
      <c r="E194" s="36"/>
      <c r="F194" s="7" t="s">
        <v>258</v>
      </c>
      <c r="G194" s="53" t="s">
        <v>429</v>
      </c>
      <c r="H194" s="8">
        <v>2425934</v>
      </c>
      <c r="I194" s="8">
        <v>2425934</v>
      </c>
      <c r="J194" s="8">
        <v>0</v>
      </c>
      <c r="K194" s="8">
        <v>0</v>
      </c>
      <c r="L194" s="8">
        <v>0</v>
      </c>
      <c r="M194" s="9">
        <v>100</v>
      </c>
      <c r="N194" s="9">
        <v>0</v>
      </c>
      <c r="O194" s="9">
        <v>0</v>
      </c>
      <c r="P194" s="9">
        <v>0</v>
      </c>
      <c r="Q194" s="8">
        <v>1862534</v>
      </c>
      <c r="R194" s="8">
        <v>1862534</v>
      </c>
      <c r="S194" s="8">
        <v>0</v>
      </c>
      <c r="T194" s="8">
        <v>0</v>
      </c>
      <c r="U194" s="8">
        <v>0</v>
      </c>
      <c r="V194" s="9">
        <v>100</v>
      </c>
      <c r="W194" s="9">
        <v>0</v>
      </c>
      <c r="X194" s="9">
        <v>0</v>
      </c>
      <c r="Y194" s="9">
        <v>0</v>
      </c>
    </row>
    <row r="195" spans="1:25" ht="12.75">
      <c r="A195" s="34">
        <v>6</v>
      </c>
      <c r="B195" s="34">
        <v>2</v>
      </c>
      <c r="C195" s="34">
        <v>5</v>
      </c>
      <c r="D195" s="35">
        <v>3</v>
      </c>
      <c r="E195" s="36"/>
      <c r="F195" s="7" t="s">
        <v>258</v>
      </c>
      <c r="G195" s="53" t="s">
        <v>430</v>
      </c>
      <c r="H195" s="8">
        <v>684760</v>
      </c>
      <c r="I195" s="8">
        <v>684760</v>
      </c>
      <c r="J195" s="8">
        <v>0</v>
      </c>
      <c r="K195" s="8">
        <v>0</v>
      </c>
      <c r="L195" s="8">
        <v>0</v>
      </c>
      <c r="M195" s="9">
        <v>100</v>
      </c>
      <c r="N195" s="9">
        <v>0</v>
      </c>
      <c r="O195" s="9">
        <v>0</v>
      </c>
      <c r="P195" s="9">
        <v>0</v>
      </c>
      <c r="Q195" s="8">
        <v>513570</v>
      </c>
      <c r="R195" s="8">
        <v>513570</v>
      </c>
      <c r="S195" s="8">
        <v>0</v>
      </c>
      <c r="T195" s="8">
        <v>0</v>
      </c>
      <c r="U195" s="8">
        <v>0</v>
      </c>
      <c r="V195" s="9">
        <v>100</v>
      </c>
      <c r="W195" s="9">
        <v>0</v>
      </c>
      <c r="X195" s="9">
        <v>0</v>
      </c>
      <c r="Y195" s="9">
        <v>0</v>
      </c>
    </row>
    <row r="196" spans="1:25" ht="12.75">
      <c r="A196" s="34">
        <v>6</v>
      </c>
      <c r="B196" s="34">
        <v>5</v>
      </c>
      <c r="C196" s="34">
        <v>5</v>
      </c>
      <c r="D196" s="35">
        <v>3</v>
      </c>
      <c r="E196" s="36"/>
      <c r="F196" s="7" t="s">
        <v>258</v>
      </c>
      <c r="G196" s="53" t="s">
        <v>431</v>
      </c>
      <c r="H196" s="8">
        <v>1065000</v>
      </c>
      <c r="I196" s="8">
        <v>1065000</v>
      </c>
      <c r="J196" s="8">
        <v>0</v>
      </c>
      <c r="K196" s="8">
        <v>0</v>
      </c>
      <c r="L196" s="8">
        <v>0</v>
      </c>
      <c r="M196" s="9">
        <v>100</v>
      </c>
      <c r="N196" s="9">
        <v>0</v>
      </c>
      <c r="O196" s="9">
        <v>0</v>
      </c>
      <c r="P196" s="9">
        <v>0</v>
      </c>
      <c r="Q196" s="8">
        <v>665000</v>
      </c>
      <c r="R196" s="8">
        <v>665000</v>
      </c>
      <c r="S196" s="8">
        <v>0</v>
      </c>
      <c r="T196" s="8">
        <v>0</v>
      </c>
      <c r="U196" s="8">
        <v>0</v>
      </c>
      <c r="V196" s="9">
        <v>100</v>
      </c>
      <c r="W196" s="9">
        <v>0</v>
      </c>
      <c r="X196" s="9">
        <v>0</v>
      </c>
      <c r="Y196" s="9">
        <v>0</v>
      </c>
    </row>
    <row r="197" spans="1:25" ht="12.75">
      <c r="A197" s="34">
        <v>6</v>
      </c>
      <c r="B197" s="34">
        <v>2</v>
      </c>
      <c r="C197" s="34">
        <v>7</v>
      </c>
      <c r="D197" s="35">
        <v>3</v>
      </c>
      <c r="E197" s="36"/>
      <c r="F197" s="7" t="s">
        <v>258</v>
      </c>
      <c r="G197" s="53" t="s">
        <v>432</v>
      </c>
      <c r="H197" s="8">
        <v>500000</v>
      </c>
      <c r="I197" s="8">
        <v>500000</v>
      </c>
      <c r="J197" s="8">
        <v>0</v>
      </c>
      <c r="K197" s="8">
        <v>0</v>
      </c>
      <c r="L197" s="8">
        <v>0</v>
      </c>
      <c r="M197" s="9">
        <v>100</v>
      </c>
      <c r="N197" s="9">
        <v>0</v>
      </c>
      <c r="O197" s="9">
        <v>0</v>
      </c>
      <c r="P197" s="9">
        <v>0</v>
      </c>
      <c r="Q197" s="8">
        <v>500000</v>
      </c>
      <c r="R197" s="8">
        <v>500000</v>
      </c>
      <c r="S197" s="8">
        <v>0</v>
      </c>
      <c r="T197" s="8">
        <v>0</v>
      </c>
      <c r="U197" s="8">
        <v>0</v>
      </c>
      <c r="V197" s="9">
        <v>100</v>
      </c>
      <c r="W197" s="9">
        <v>0</v>
      </c>
      <c r="X197" s="9">
        <v>0</v>
      </c>
      <c r="Y197" s="9">
        <v>0</v>
      </c>
    </row>
    <row r="198" spans="1:25" ht="12.75">
      <c r="A198" s="34">
        <v>6</v>
      </c>
      <c r="B198" s="34">
        <v>14</v>
      </c>
      <c r="C198" s="34">
        <v>4</v>
      </c>
      <c r="D198" s="35">
        <v>3</v>
      </c>
      <c r="E198" s="36"/>
      <c r="F198" s="7" t="s">
        <v>258</v>
      </c>
      <c r="G198" s="53" t="s">
        <v>433</v>
      </c>
      <c r="H198" s="8">
        <v>1319452</v>
      </c>
      <c r="I198" s="8">
        <v>1269452</v>
      </c>
      <c r="J198" s="8">
        <v>50000</v>
      </c>
      <c r="K198" s="8">
        <v>0</v>
      </c>
      <c r="L198" s="8">
        <v>0</v>
      </c>
      <c r="M198" s="9">
        <v>96.21</v>
      </c>
      <c r="N198" s="9">
        <v>3.78</v>
      </c>
      <c r="O198" s="9">
        <v>0</v>
      </c>
      <c r="P198" s="9">
        <v>0</v>
      </c>
      <c r="Q198" s="8">
        <v>495566</v>
      </c>
      <c r="R198" s="8">
        <v>445566</v>
      </c>
      <c r="S198" s="8">
        <v>50000</v>
      </c>
      <c r="T198" s="8">
        <v>0</v>
      </c>
      <c r="U198" s="8">
        <v>0</v>
      </c>
      <c r="V198" s="9">
        <v>89.91</v>
      </c>
      <c r="W198" s="9">
        <v>10.08</v>
      </c>
      <c r="X198" s="9">
        <v>0</v>
      </c>
      <c r="Y198" s="9">
        <v>0</v>
      </c>
    </row>
    <row r="199" spans="1:25" ht="12.75">
      <c r="A199" s="34">
        <v>6</v>
      </c>
      <c r="B199" s="34">
        <v>8</v>
      </c>
      <c r="C199" s="34">
        <v>6</v>
      </c>
      <c r="D199" s="35">
        <v>3</v>
      </c>
      <c r="E199" s="36"/>
      <c r="F199" s="7" t="s">
        <v>258</v>
      </c>
      <c r="G199" s="53" t="s">
        <v>434</v>
      </c>
      <c r="H199" s="8">
        <v>1082948</v>
      </c>
      <c r="I199" s="8">
        <v>1082948</v>
      </c>
      <c r="J199" s="8">
        <v>0</v>
      </c>
      <c r="K199" s="8">
        <v>0</v>
      </c>
      <c r="L199" s="8">
        <v>0</v>
      </c>
      <c r="M199" s="9">
        <v>100</v>
      </c>
      <c r="N199" s="9">
        <v>0</v>
      </c>
      <c r="O199" s="9">
        <v>0</v>
      </c>
      <c r="P199" s="9">
        <v>0</v>
      </c>
      <c r="Q199" s="8">
        <v>1067947.24</v>
      </c>
      <c r="R199" s="8">
        <v>1067947.24</v>
      </c>
      <c r="S199" s="8">
        <v>0</v>
      </c>
      <c r="T199" s="8">
        <v>0</v>
      </c>
      <c r="U199" s="8">
        <v>0</v>
      </c>
      <c r="V199" s="9">
        <v>100</v>
      </c>
      <c r="W199" s="9">
        <v>0</v>
      </c>
      <c r="X199" s="9">
        <v>0</v>
      </c>
      <c r="Y199" s="9">
        <v>0</v>
      </c>
    </row>
    <row r="200" spans="1:25" ht="12.75">
      <c r="A200" s="34">
        <v>6</v>
      </c>
      <c r="B200" s="34">
        <v>20</v>
      </c>
      <c r="C200" s="34">
        <v>4</v>
      </c>
      <c r="D200" s="35">
        <v>3</v>
      </c>
      <c r="E200" s="36"/>
      <c r="F200" s="7" t="s">
        <v>258</v>
      </c>
      <c r="G200" s="53" t="s">
        <v>435</v>
      </c>
      <c r="H200" s="8">
        <v>915500</v>
      </c>
      <c r="I200" s="8">
        <v>915500</v>
      </c>
      <c r="J200" s="8">
        <v>0</v>
      </c>
      <c r="K200" s="8">
        <v>0</v>
      </c>
      <c r="L200" s="8">
        <v>0</v>
      </c>
      <c r="M200" s="9">
        <v>100</v>
      </c>
      <c r="N200" s="9">
        <v>0</v>
      </c>
      <c r="O200" s="9">
        <v>0</v>
      </c>
      <c r="P200" s="9">
        <v>0</v>
      </c>
      <c r="Q200" s="8">
        <v>15500</v>
      </c>
      <c r="R200" s="8">
        <v>15500</v>
      </c>
      <c r="S200" s="8">
        <v>0</v>
      </c>
      <c r="T200" s="8">
        <v>0</v>
      </c>
      <c r="U200" s="8">
        <v>0</v>
      </c>
      <c r="V200" s="9">
        <v>100</v>
      </c>
      <c r="W200" s="9">
        <v>0</v>
      </c>
      <c r="X200" s="9">
        <v>0</v>
      </c>
      <c r="Y200" s="9">
        <v>0</v>
      </c>
    </row>
    <row r="201" spans="1:25" ht="12.75">
      <c r="A201" s="34">
        <v>6</v>
      </c>
      <c r="B201" s="34">
        <v>18</v>
      </c>
      <c r="C201" s="34">
        <v>5</v>
      </c>
      <c r="D201" s="35">
        <v>3</v>
      </c>
      <c r="E201" s="36"/>
      <c r="F201" s="7" t="s">
        <v>258</v>
      </c>
      <c r="G201" s="53" t="s">
        <v>436</v>
      </c>
      <c r="H201" s="8">
        <v>430400</v>
      </c>
      <c r="I201" s="8">
        <v>430400</v>
      </c>
      <c r="J201" s="8">
        <v>0</v>
      </c>
      <c r="K201" s="8">
        <v>0</v>
      </c>
      <c r="L201" s="8">
        <v>0</v>
      </c>
      <c r="M201" s="9">
        <v>100</v>
      </c>
      <c r="N201" s="9">
        <v>0</v>
      </c>
      <c r="O201" s="9">
        <v>0</v>
      </c>
      <c r="P201" s="9">
        <v>0</v>
      </c>
      <c r="Q201" s="8">
        <v>298050</v>
      </c>
      <c r="R201" s="8">
        <v>298050</v>
      </c>
      <c r="S201" s="8">
        <v>0</v>
      </c>
      <c r="T201" s="8">
        <v>0</v>
      </c>
      <c r="U201" s="8">
        <v>0</v>
      </c>
      <c r="V201" s="9">
        <v>100</v>
      </c>
      <c r="W201" s="9">
        <v>0</v>
      </c>
      <c r="X201" s="9">
        <v>0</v>
      </c>
      <c r="Y201" s="9">
        <v>0</v>
      </c>
    </row>
    <row r="202" spans="1:25" ht="12.75">
      <c r="A202" s="34">
        <v>6</v>
      </c>
      <c r="B202" s="34">
        <v>18</v>
      </c>
      <c r="C202" s="34">
        <v>6</v>
      </c>
      <c r="D202" s="35">
        <v>3</v>
      </c>
      <c r="E202" s="36"/>
      <c r="F202" s="7" t="s">
        <v>258</v>
      </c>
      <c r="G202" s="53" t="s">
        <v>437</v>
      </c>
      <c r="H202" s="8">
        <v>620000</v>
      </c>
      <c r="I202" s="8">
        <v>620000</v>
      </c>
      <c r="J202" s="8">
        <v>0</v>
      </c>
      <c r="K202" s="8">
        <v>0</v>
      </c>
      <c r="L202" s="8">
        <v>0</v>
      </c>
      <c r="M202" s="9">
        <v>100</v>
      </c>
      <c r="N202" s="9">
        <v>0</v>
      </c>
      <c r="O202" s="9">
        <v>0</v>
      </c>
      <c r="P202" s="9">
        <v>0</v>
      </c>
      <c r="Q202" s="8">
        <v>240000</v>
      </c>
      <c r="R202" s="8">
        <v>240000</v>
      </c>
      <c r="S202" s="8">
        <v>0</v>
      </c>
      <c r="T202" s="8">
        <v>0</v>
      </c>
      <c r="U202" s="8">
        <v>0</v>
      </c>
      <c r="V202" s="9">
        <v>100</v>
      </c>
      <c r="W202" s="9">
        <v>0</v>
      </c>
      <c r="X202" s="9">
        <v>0</v>
      </c>
      <c r="Y202" s="9">
        <v>0</v>
      </c>
    </row>
    <row r="203" spans="1:25" ht="12.75">
      <c r="A203" s="34">
        <v>6</v>
      </c>
      <c r="B203" s="34">
        <v>10</v>
      </c>
      <c r="C203" s="34">
        <v>3</v>
      </c>
      <c r="D203" s="35">
        <v>3</v>
      </c>
      <c r="E203" s="36"/>
      <c r="F203" s="7" t="s">
        <v>258</v>
      </c>
      <c r="G203" s="53" t="s">
        <v>438</v>
      </c>
      <c r="H203" s="8">
        <v>3000000</v>
      </c>
      <c r="I203" s="8">
        <v>3000000</v>
      </c>
      <c r="J203" s="8">
        <v>0</v>
      </c>
      <c r="K203" s="8">
        <v>0</v>
      </c>
      <c r="L203" s="8">
        <v>0</v>
      </c>
      <c r="M203" s="9">
        <v>100</v>
      </c>
      <c r="N203" s="9">
        <v>0</v>
      </c>
      <c r="O203" s="9">
        <v>0</v>
      </c>
      <c r="P203" s="9">
        <v>0</v>
      </c>
      <c r="Q203" s="8">
        <v>2800000</v>
      </c>
      <c r="R203" s="8">
        <v>2800000</v>
      </c>
      <c r="S203" s="8">
        <v>0</v>
      </c>
      <c r="T203" s="8">
        <v>0</v>
      </c>
      <c r="U203" s="8">
        <v>0</v>
      </c>
      <c r="V203" s="9">
        <v>100</v>
      </c>
      <c r="W203" s="9">
        <v>0</v>
      </c>
      <c r="X203" s="9">
        <v>0</v>
      </c>
      <c r="Y203" s="9">
        <v>0</v>
      </c>
    </row>
    <row r="204" spans="1:25" ht="12.75">
      <c r="A204" s="34">
        <v>6</v>
      </c>
      <c r="B204" s="34">
        <v>5</v>
      </c>
      <c r="C204" s="34">
        <v>6</v>
      </c>
      <c r="D204" s="35">
        <v>3</v>
      </c>
      <c r="E204" s="36"/>
      <c r="F204" s="7" t="s">
        <v>258</v>
      </c>
      <c r="G204" s="53" t="s">
        <v>439</v>
      </c>
      <c r="H204" s="8">
        <v>971500</v>
      </c>
      <c r="I204" s="8">
        <v>971500</v>
      </c>
      <c r="J204" s="8">
        <v>0</v>
      </c>
      <c r="K204" s="8">
        <v>0</v>
      </c>
      <c r="L204" s="8">
        <v>0</v>
      </c>
      <c r="M204" s="9">
        <v>100</v>
      </c>
      <c r="N204" s="9">
        <v>0</v>
      </c>
      <c r="O204" s="9">
        <v>0</v>
      </c>
      <c r="P204" s="9">
        <v>0</v>
      </c>
      <c r="Q204" s="8">
        <v>819735</v>
      </c>
      <c r="R204" s="8">
        <v>819735</v>
      </c>
      <c r="S204" s="8">
        <v>0</v>
      </c>
      <c r="T204" s="8">
        <v>0</v>
      </c>
      <c r="U204" s="8">
        <v>0</v>
      </c>
      <c r="V204" s="9">
        <v>100</v>
      </c>
      <c r="W204" s="9">
        <v>0</v>
      </c>
      <c r="X204" s="9">
        <v>0</v>
      </c>
      <c r="Y204" s="9">
        <v>0</v>
      </c>
    </row>
    <row r="205" spans="1:25" ht="12.75">
      <c r="A205" s="34">
        <v>6</v>
      </c>
      <c r="B205" s="34">
        <v>14</v>
      </c>
      <c r="C205" s="34">
        <v>8</v>
      </c>
      <c r="D205" s="35">
        <v>3</v>
      </c>
      <c r="E205" s="36"/>
      <c r="F205" s="7" t="s">
        <v>258</v>
      </c>
      <c r="G205" s="53" t="s">
        <v>440</v>
      </c>
      <c r="H205" s="8">
        <v>10592634</v>
      </c>
      <c r="I205" s="8">
        <v>1096000</v>
      </c>
      <c r="J205" s="8">
        <v>0</v>
      </c>
      <c r="K205" s="8">
        <v>0</v>
      </c>
      <c r="L205" s="8">
        <v>9496634</v>
      </c>
      <c r="M205" s="9">
        <v>10.34</v>
      </c>
      <c r="N205" s="9">
        <v>0</v>
      </c>
      <c r="O205" s="9">
        <v>0</v>
      </c>
      <c r="P205" s="9">
        <v>89.65</v>
      </c>
      <c r="Q205" s="8">
        <v>822000</v>
      </c>
      <c r="R205" s="8">
        <v>822000</v>
      </c>
      <c r="S205" s="8">
        <v>0</v>
      </c>
      <c r="T205" s="8">
        <v>0</v>
      </c>
      <c r="U205" s="8">
        <v>0</v>
      </c>
      <c r="V205" s="9">
        <v>100</v>
      </c>
      <c r="W205" s="9">
        <v>0</v>
      </c>
      <c r="X205" s="9">
        <v>0</v>
      </c>
      <c r="Y205" s="9">
        <v>0</v>
      </c>
    </row>
    <row r="206" spans="1:25" ht="12.75">
      <c r="A206" s="34">
        <v>6</v>
      </c>
      <c r="B206" s="34">
        <v>12</v>
      </c>
      <c r="C206" s="34">
        <v>5</v>
      </c>
      <c r="D206" s="35">
        <v>3</v>
      </c>
      <c r="E206" s="36"/>
      <c r="F206" s="7" t="s">
        <v>258</v>
      </c>
      <c r="G206" s="53" t="s">
        <v>441</v>
      </c>
      <c r="H206" s="8">
        <v>987500</v>
      </c>
      <c r="I206" s="8">
        <v>987500</v>
      </c>
      <c r="J206" s="8">
        <v>0</v>
      </c>
      <c r="K206" s="8">
        <v>0</v>
      </c>
      <c r="L206" s="8">
        <v>0</v>
      </c>
      <c r="M206" s="9">
        <v>100</v>
      </c>
      <c r="N206" s="9">
        <v>0</v>
      </c>
      <c r="O206" s="9">
        <v>0</v>
      </c>
      <c r="P206" s="9">
        <v>0</v>
      </c>
      <c r="Q206" s="8">
        <v>687500</v>
      </c>
      <c r="R206" s="8">
        <v>687500</v>
      </c>
      <c r="S206" s="8">
        <v>0</v>
      </c>
      <c r="T206" s="8">
        <v>0</v>
      </c>
      <c r="U206" s="8">
        <v>0</v>
      </c>
      <c r="V206" s="9">
        <v>100</v>
      </c>
      <c r="W206" s="9">
        <v>0</v>
      </c>
      <c r="X206" s="9">
        <v>0</v>
      </c>
      <c r="Y206" s="9">
        <v>0</v>
      </c>
    </row>
    <row r="207" spans="1:25" ht="12.75">
      <c r="A207" s="34">
        <v>6</v>
      </c>
      <c r="B207" s="34">
        <v>8</v>
      </c>
      <c r="C207" s="34">
        <v>10</v>
      </c>
      <c r="D207" s="35">
        <v>3</v>
      </c>
      <c r="E207" s="36"/>
      <c r="F207" s="7" t="s">
        <v>258</v>
      </c>
      <c r="G207" s="53" t="s">
        <v>442</v>
      </c>
      <c r="H207" s="8">
        <v>838152</v>
      </c>
      <c r="I207" s="8">
        <v>838152</v>
      </c>
      <c r="J207" s="8">
        <v>0</v>
      </c>
      <c r="K207" s="8">
        <v>0</v>
      </c>
      <c r="L207" s="8">
        <v>0</v>
      </c>
      <c r="M207" s="9">
        <v>100</v>
      </c>
      <c r="N207" s="9">
        <v>0</v>
      </c>
      <c r="O207" s="9">
        <v>0</v>
      </c>
      <c r="P207" s="9">
        <v>0</v>
      </c>
      <c r="Q207" s="8">
        <v>628614</v>
      </c>
      <c r="R207" s="8">
        <v>628614</v>
      </c>
      <c r="S207" s="8">
        <v>0</v>
      </c>
      <c r="T207" s="8">
        <v>0</v>
      </c>
      <c r="U207" s="8">
        <v>0</v>
      </c>
      <c r="V207" s="9">
        <v>100</v>
      </c>
      <c r="W207" s="9">
        <v>0</v>
      </c>
      <c r="X207" s="9">
        <v>0</v>
      </c>
      <c r="Y207" s="9">
        <v>0</v>
      </c>
    </row>
    <row r="208" spans="1:25" ht="12.75">
      <c r="A208" s="34">
        <v>6</v>
      </c>
      <c r="B208" s="34">
        <v>13</v>
      </c>
      <c r="C208" s="34">
        <v>4</v>
      </c>
      <c r="D208" s="35">
        <v>3</v>
      </c>
      <c r="E208" s="36"/>
      <c r="F208" s="7" t="s">
        <v>258</v>
      </c>
      <c r="G208" s="53" t="s">
        <v>443</v>
      </c>
      <c r="H208" s="8">
        <v>2827200</v>
      </c>
      <c r="I208" s="8">
        <v>2827200</v>
      </c>
      <c r="J208" s="8">
        <v>0</v>
      </c>
      <c r="K208" s="8">
        <v>0</v>
      </c>
      <c r="L208" s="8">
        <v>0</v>
      </c>
      <c r="M208" s="9">
        <v>100</v>
      </c>
      <c r="N208" s="9">
        <v>0</v>
      </c>
      <c r="O208" s="9">
        <v>0</v>
      </c>
      <c r="P208" s="9">
        <v>0</v>
      </c>
      <c r="Q208" s="8">
        <v>2370106</v>
      </c>
      <c r="R208" s="8">
        <v>2370106</v>
      </c>
      <c r="S208" s="8">
        <v>0</v>
      </c>
      <c r="T208" s="8">
        <v>0</v>
      </c>
      <c r="U208" s="8">
        <v>0</v>
      </c>
      <c r="V208" s="9">
        <v>100</v>
      </c>
      <c r="W208" s="9">
        <v>0</v>
      </c>
      <c r="X208" s="9">
        <v>0</v>
      </c>
      <c r="Y208" s="9">
        <v>0</v>
      </c>
    </row>
    <row r="209" spans="1:25" ht="12.75">
      <c r="A209" s="34">
        <v>6</v>
      </c>
      <c r="B209" s="34">
        <v>17</v>
      </c>
      <c r="C209" s="34">
        <v>3</v>
      </c>
      <c r="D209" s="35">
        <v>3</v>
      </c>
      <c r="E209" s="36"/>
      <c r="F209" s="7" t="s">
        <v>258</v>
      </c>
      <c r="G209" s="53" t="s">
        <v>444</v>
      </c>
      <c r="H209" s="8">
        <v>2143449.32</v>
      </c>
      <c r="I209" s="8">
        <v>2143449.32</v>
      </c>
      <c r="J209" s="8">
        <v>0</v>
      </c>
      <c r="K209" s="8">
        <v>0</v>
      </c>
      <c r="L209" s="8">
        <v>0</v>
      </c>
      <c r="M209" s="9">
        <v>100</v>
      </c>
      <c r="N209" s="9">
        <v>0</v>
      </c>
      <c r="O209" s="9">
        <v>0</v>
      </c>
      <c r="P209" s="9">
        <v>0</v>
      </c>
      <c r="Q209" s="8">
        <v>1622587.03</v>
      </c>
      <c r="R209" s="8">
        <v>1622587.03</v>
      </c>
      <c r="S209" s="8">
        <v>0</v>
      </c>
      <c r="T209" s="8">
        <v>0</v>
      </c>
      <c r="U209" s="8">
        <v>0</v>
      </c>
      <c r="V209" s="9">
        <v>100</v>
      </c>
      <c r="W209" s="9">
        <v>0</v>
      </c>
      <c r="X209" s="9">
        <v>0</v>
      </c>
      <c r="Y209" s="9">
        <v>0</v>
      </c>
    </row>
    <row r="210" spans="1:25" ht="12.75">
      <c r="A210" s="34">
        <v>6</v>
      </c>
      <c r="B210" s="34">
        <v>12</v>
      </c>
      <c r="C210" s="34">
        <v>6</v>
      </c>
      <c r="D210" s="35">
        <v>3</v>
      </c>
      <c r="E210" s="36"/>
      <c r="F210" s="7" t="s">
        <v>258</v>
      </c>
      <c r="G210" s="53" t="s">
        <v>445</v>
      </c>
      <c r="H210" s="8">
        <v>539682</v>
      </c>
      <c r="I210" s="8">
        <v>539682</v>
      </c>
      <c r="J210" s="8">
        <v>0</v>
      </c>
      <c r="K210" s="8">
        <v>0</v>
      </c>
      <c r="L210" s="8">
        <v>0</v>
      </c>
      <c r="M210" s="9">
        <v>100</v>
      </c>
      <c r="N210" s="9">
        <v>0</v>
      </c>
      <c r="O210" s="9">
        <v>0</v>
      </c>
      <c r="P210" s="9">
        <v>0</v>
      </c>
      <c r="Q210" s="8">
        <v>459682</v>
      </c>
      <c r="R210" s="8">
        <v>459682</v>
      </c>
      <c r="S210" s="8">
        <v>0</v>
      </c>
      <c r="T210" s="8">
        <v>0</v>
      </c>
      <c r="U210" s="8">
        <v>0</v>
      </c>
      <c r="V210" s="9">
        <v>100</v>
      </c>
      <c r="W210" s="9">
        <v>0</v>
      </c>
      <c r="X210" s="9">
        <v>0</v>
      </c>
      <c r="Y210" s="9">
        <v>0</v>
      </c>
    </row>
    <row r="211" spans="1:25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258</v>
      </c>
      <c r="G211" s="53" t="s">
        <v>446</v>
      </c>
      <c r="H211" s="8">
        <v>1829000</v>
      </c>
      <c r="I211" s="8">
        <v>1729000</v>
      </c>
      <c r="J211" s="8">
        <v>100000</v>
      </c>
      <c r="K211" s="8">
        <v>0</v>
      </c>
      <c r="L211" s="8">
        <v>0</v>
      </c>
      <c r="M211" s="9">
        <v>94.53</v>
      </c>
      <c r="N211" s="9">
        <v>5.46</v>
      </c>
      <c r="O211" s="9">
        <v>0</v>
      </c>
      <c r="P211" s="9">
        <v>0</v>
      </c>
      <c r="Q211" s="8">
        <v>1689875</v>
      </c>
      <c r="R211" s="8">
        <v>1689875</v>
      </c>
      <c r="S211" s="8">
        <v>0</v>
      </c>
      <c r="T211" s="8">
        <v>0</v>
      </c>
      <c r="U211" s="8">
        <v>0</v>
      </c>
      <c r="V211" s="9">
        <v>100</v>
      </c>
      <c r="W211" s="9">
        <v>0</v>
      </c>
      <c r="X211" s="9">
        <v>0</v>
      </c>
      <c r="Y211" s="9">
        <v>0</v>
      </c>
    </row>
    <row r="212" spans="1:25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258</v>
      </c>
      <c r="G212" s="53" t="s">
        <v>447</v>
      </c>
      <c r="H212" s="8">
        <v>796745</v>
      </c>
      <c r="I212" s="8">
        <v>796745</v>
      </c>
      <c r="J212" s="8">
        <v>0</v>
      </c>
      <c r="K212" s="8">
        <v>0</v>
      </c>
      <c r="L212" s="8">
        <v>0</v>
      </c>
      <c r="M212" s="9">
        <v>100</v>
      </c>
      <c r="N212" s="9">
        <v>0</v>
      </c>
      <c r="O212" s="9">
        <v>0</v>
      </c>
      <c r="P212" s="9">
        <v>0</v>
      </c>
      <c r="Q212" s="8">
        <v>680045</v>
      </c>
      <c r="R212" s="8">
        <v>680045</v>
      </c>
      <c r="S212" s="8">
        <v>0</v>
      </c>
      <c r="T212" s="8">
        <v>0</v>
      </c>
      <c r="U212" s="8">
        <v>0</v>
      </c>
      <c r="V212" s="9">
        <v>100</v>
      </c>
      <c r="W212" s="9">
        <v>0</v>
      </c>
      <c r="X212" s="9">
        <v>0</v>
      </c>
      <c r="Y212" s="9">
        <v>0</v>
      </c>
    </row>
    <row r="213" spans="1:25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258</v>
      </c>
      <c r="G213" s="53" t="s">
        <v>448</v>
      </c>
      <c r="H213" s="8">
        <v>1120000</v>
      </c>
      <c r="I213" s="8">
        <v>1040000</v>
      </c>
      <c r="J213" s="8">
        <v>80000</v>
      </c>
      <c r="K213" s="8">
        <v>0</v>
      </c>
      <c r="L213" s="8">
        <v>0</v>
      </c>
      <c r="M213" s="9">
        <v>92.85</v>
      </c>
      <c r="N213" s="9">
        <v>7.14</v>
      </c>
      <c r="O213" s="9">
        <v>0</v>
      </c>
      <c r="P213" s="9">
        <v>0</v>
      </c>
      <c r="Q213" s="8">
        <v>890000</v>
      </c>
      <c r="R213" s="8">
        <v>890000</v>
      </c>
      <c r="S213" s="8">
        <v>0</v>
      </c>
      <c r="T213" s="8">
        <v>0</v>
      </c>
      <c r="U213" s="8">
        <v>0</v>
      </c>
      <c r="V213" s="9">
        <v>100</v>
      </c>
      <c r="W213" s="9">
        <v>0</v>
      </c>
      <c r="X213" s="9">
        <v>0</v>
      </c>
      <c r="Y213" s="9">
        <v>0</v>
      </c>
    </row>
    <row r="214" spans="1:25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258</v>
      </c>
      <c r="G214" s="53" t="s">
        <v>449</v>
      </c>
      <c r="H214" s="8">
        <v>1396567.31</v>
      </c>
      <c r="I214" s="8">
        <v>1396567.31</v>
      </c>
      <c r="J214" s="8">
        <v>0</v>
      </c>
      <c r="K214" s="8">
        <v>0</v>
      </c>
      <c r="L214" s="8">
        <v>0</v>
      </c>
      <c r="M214" s="9">
        <v>100</v>
      </c>
      <c r="N214" s="9">
        <v>0</v>
      </c>
      <c r="O214" s="9">
        <v>0</v>
      </c>
      <c r="P214" s="9">
        <v>0</v>
      </c>
      <c r="Q214" s="8">
        <v>1000515.34</v>
      </c>
      <c r="R214" s="8">
        <v>1000515.34</v>
      </c>
      <c r="S214" s="8">
        <v>0</v>
      </c>
      <c r="T214" s="8">
        <v>0</v>
      </c>
      <c r="U214" s="8">
        <v>0</v>
      </c>
      <c r="V214" s="9">
        <v>100</v>
      </c>
      <c r="W214" s="9">
        <v>0</v>
      </c>
      <c r="X214" s="9">
        <v>0</v>
      </c>
      <c r="Y214" s="9">
        <v>0</v>
      </c>
    </row>
    <row r="215" spans="1:25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258</v>
      </c>
      <c r="G215" s="53" t="s">
        <v>450</v>
      </c>
      <c r="H215" s="8">
        <v>982660</v>
      </c>
      <c r="I215" s="8">
        <v>982660</v>
      </c>
      <c r="J215" s="8">
        <v>0</v>
      </c>
      <c r="K215" s="8">
        <v>0</v>
      </c>
      <c r="L215" s="8">
        <v>0</v>
      </c>
      <c r="M215" s="9">
        <v>100</v>
      </c>
      <c r="N215" s="9">
        <v>0</v>
      </c>
      <c r="O215" s="9">
        <v>0</v>
      </c>
      <c r="P215" s="9">
        <v>0</v>
      </c>
      <c r="Q215" s="8">
        <v>740120</v>
      </c>
      <c r="R215" s="8">
        <v>740120</v>
      </c>
      <c r="S215" s="8">
        <v>0</v>
      </c>
      <c r="T215" s="8">
        <v>0</v>
      </c>
      <c r="U215" s="8">
        <v>0</v>
      </c>
      <c r="V215" s="9">
        <v>100</v>
      </c>
      <c r="W215" s="9">
        <v>0</v>
      </c>
      <c r="X215" s="9">
        <v>0</v>
      </c>
      <c r="Y215" s="9">
        <v>0</v>
      </c>
    </row>
    <row r="216" spans="1:25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258</v>
      </c>
      <c r="G216" s="53" t="s">
        <v>451</v>
      </c>
      <c r="H216" s="8">
        <v>1138228.58</v>
      </c>
      <c r="I216" s="8">
        <v>1138228.58</v>
      </c>
      <c r="J216" s="8">
        <v>0</v>
      </c>
      <c r="K216" s="8">
        <v>0</v>
      </c>
      <c r="L216" s="8">
        <v>0</v>
      </c>
      <c r="M216" s="9">
        <v>100</v>
      </c>
      <c r="N216" s="9">
        <v>0</v>
      </c>
      <c r="O216" s="9">
        <v>0</v>
      </c>
      <c r="P216" s="9">
        <v>0</v>
      </c>
      <c r="Q216" s="8">
        <v>861585</v>
      </c>
      <c r="R216" s="8">
        <v>861585</v>
      </c>
      <c r="S216" s="8">
        <v>0</v>
      </c>
      <c r="T216" s="8">
        <v>0</v>
      </c>
      <c r="U216" s="8">
        <v>0</v>
      </c>
      <c r="V216" s="9">
        <v>100</v>
      </c>
      <c r="W216" s="9">
        <v>0</v>
      </c>
      <c r="X216" s="9">
        <v>0</v>
      </c>
      <c r="Y216" s="9">
        <v>0</v>
      </c>
    </row>
    <row r="217" spans="1:25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258</v>
      </c>
      <c r="G217" s="53" t="s">
        <v>452</v>
      </c>
      <c r="H217" s="8">
        <v>1754809.19</v>
      </c>
      <c r="I217" s="8">
        <v>1754809.19</v>
      </c>
      <c r="J217" s="8">
        <v>0</v>
      </c>
      <c r="K217" s="8">
        <v>0</v>
      </c>
      <c r="L217" s="8">
        <v>0</v>
      </c>
      <c r="M217" s="9">
        <v>100</v>
      </c>
      <c r="N217" s="9">
        <v>0</v>
      </c>
      <c r="O217" s="9">
        <v>0</v>
      </c>
      <c r="P217" s="9">
        <v>0</v>
      </c>
      <c r="Q217" s="8">
        <v>1428647.68</v>
      </c>
      <c r="R217" s="8">
        <v>1428647.68</v>
      </c>
      <c r="S217" s="8">
        <v>0</v>
      </c>
      <c r="T217" s="8">
        <v>0</v>
      </c>
      <c r="U217" s="8">
        <v>0</v>
      </c>
      <c r="V217" s="9">
        <v>100</v>
      </c>
      <c r="W217" s="9">
        <v>0</v>
      </c>
      <c r="X217" s="9">
        <v>0</v>
      </c>
      <c r="Y217" s="9">
        <v>0</v>
      </c>
    </row>
    <row r="218" spans="1:25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453</v>
      </c>
      <c r="G218" s="53" t="s">
        <v>454</v>
      </c>
      <c r="H218" s="8">
        <v>5000000</v>
      </c>
      <c r="I218" s="8">
        <v>5000000</v>
      </c>
      <c r="J218" s="8">
        <v>0</v>
      </c>
      <c r="K218" s="8">
        <v>0</v>
      </c>
      <c r="L218" s="8">
        <v>0</v>
      </c>
      <c r="M218" s="9">
        <v>100</v>
      </c>
      <c r="N218" s="9">
        <v>0</v>
      </c>
      <c r="O218" s="9">
        <v>0</v>
      </c>
      <c r="P218" s="9">
        <v>0</v>
      </c>
      <c r="Q218" s="8">
        <v>5000000</v>
      </c>
      <c r="R218" s="8">
        <v>5000000</v>
      </c>
      <c r="S218" s="8">
        <v>0</v>
      </c>
      <c r="T218" s="8">
        <v>0</v>
      </c>
      <c r="U218" s="8">
        <v>0</v>
      </c>
      <c r="V218" s="9">
        <v>100</v>
      </c>
      <c r="W218" s="9">
        <v>0</v>
      </c>
      <c r="X218" s="9">
        <v>0</v>
      </c>
      <c r="Y218" s="9">
        <v>0</v>
      </c>
    </row>
    <row r="219" spans="1:25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453</v>
      </c>
      <c r="G219" s="53" t="s">
        <v>455</v>
      </c>
      <c r="H219" s="8">
        <v>5000000</v>
      </c>
      <c r="I219" s="8">
        <v>5000000</v>
      </c>
      <c r="J219" s="8">
        <v>0</v>
      </c>
      <c r="K219" s="8">
        <v>0</v>
      </c>
      <c r="L219" s="8">
        <v>0</v>
      </c>
      <c r="M219" s="9">
        <v>100</v>
      </c>
      <c r="N219" s="9">
        <v>0</v>
      </c>
      <c r="O219" s="9">
        <v>0</v>
      </c>
      <c r="P219" s="9">
        <v>0</v>
      </c>
      <c r="Q219" s="8">
        <v>5000000</v>
      </c>
      <c r="R219" s="8">
        <v>5000000</v>
      </c>
      <c r="S219" s="8">
        <v>0</v>
      </c>
      <c r="T219" s="8">
        <v>0</v>
      </c>
      <c r="U219" s="8">
        <v>0</v>
      </c>
      <c r="V219" s="9">
        <v>100</v>
      </c>
      <c r="W219" s="9">
        <v>0</v>
      </c>
      <c r="X219" s="9">
        <v>0</v>
      </c>
      <c r="Y219" s="9">
        <v>0</v>
      </c>
    </row>
    <row r="220" spans="1:25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453</v>
      </c>
      <c r="G220" s="53" t="s">
        <v>456</v>
      </c>
      <c r="H220" s="8">
        <v>83422234</v>
      </c>
      <c r="I220" s="8">
        <v>81884234</v>
      </c>
      <c r="J220" s="8">
        <v>0</v>
      </c>
      <c r="K220" s="8">
        <v>0</v>
      </c>
      <c r="L220" s="8">
        <v>1538000</v>
      </c>
      <c r="M220" s="9">
        <v>98.15</v>
      </c>
      <c r="N220" s="9">
        <v>0</v>
      </c>
      <c r="O220" s="9">
        <v>0</v>
      </c>
      <c r="P220" s="9">
        <v>1.84</v>
      </c>
      <c r="Q220" s="8">
        <v>60179421.57</v>
      </c>
      <c r="R220" s="8">
        <v>60179421.57</v>
      </c>
      <c r="S220" s="8">
        <v>0</v>
      </c>
      <c r="T220" s="8">
        <v>0</v>
      </c>
      <c r="U220" s="8">
        <v>0</v>
      </c>
      <c r="V220" s="9">
        <v>100</v>
      </c>
      <c r="W220" s="9">
        <v>0</v>
      </c>
      <c r="X220" s="9">
        <v>0</v>
      </c>
      <c r="Y220" s="9">
        <v>0</v>
      </c>
    </row>
    <row r="221" spans="1:25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453</v>
      </c>
      <c r="G221" s="53" t="s">
        <v>457</v>
      </c>
      <c r="H221" s="8">
        <v>1872500</v>
      </c>
      <c r="I221" s="8">
        <v>1872500</v>
      </c>
      <c r="J221" s="8">
        <v>0</v>
      </c>
      <c r="K221" s="8">
        <v>0</v>
      </c>
      <c r="L221" s="8">
        <v>0</v>
      </c>
      <c r="M221" s="9">
        <v>100</v>
      </c>
      <c r="N221" s="9">
        <v>0</v>
      </c>
      <c r="O221" s="9">
        <v>0</v>
      </c>
      <c r="P221" s="9">
        <v>0</v>
      </c>
      <c r="Q221" s="8">
        <v>1191648.57</v>
      </c>
      <c r="R221" s="8">
        <v>1191648.57</v>
      </c>
      <c r="S221" s="8">
        <v>0</v>
      </c>
      <c r="T221" s="8">
        <v>0</v>
      </c>
      <c r="U221" s="8">
        <v>0</v>
      </c>
      <c r="V221" s="9">
        <v>100</v>
      </c>
      <c r="W221" s="9">
        <v>0</v>
      </c>
      <c r="X221" s="9">
        <v>0</v>
      </c>
      <c r="Y221" s="9">
        <v>0</v>
      </c>
    </row>
    <row r="222" spans="1:25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458</v>
      </c>
      <c r="G222" s="53" t="s">
        <v>459</v>
      </c>
      <c r="H222" s="8">
        <v>1461000</v>
      </c>
      <c r="I222" s="8">
        <v>1461000</v>
      </c>
      <c r="J222" s="8">
        <v>0</v>
      </c>
      <c r="K222" s="8">
        <v>0</v>
      </c>
      <c r="L222" s="8">
        <v>0</v>
      </c>
      <c r="M222" s="9">
        <v>100</v>
      </c>
      <c r="N222" s="9">
        <v>0</v>
      </c>
      <c r="O222" s="9">
        <v>0</v>
      </c>
      <c r="P222" s="9">
        <v>0</v>
      </c>
      <c r="Q222" s="8">
        <v>1095750</v>
      </c>
      <c r="R222" s="8">
        <v>1095750</v>
      </c>
      <c r="S222" s="8">
        <v>0</v>
      </c>
      <c r="T222" s="8">
        <v>0</v>
      </c>
      <c r="U222" s="8">
        <v>0</v>
      </c>
      <c r="V222" s="9">
        <v>100</v>
      </c>
      <c r="W222" s="9">
        <v>0</v>
      </c>
      <c r="X222" s="9">
        <v>0</v>
      </c>
      <c r="Y222" s="9">
        <v>0</v>
      </c>
    </row>
    <row r="223" spans="1:25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458</v>
      </c>
      <c r="G223" s="53" t="s">
        <v>460</v>
      </c>
      <c r="H223" s="8">
        <v>2180797</v>
      </c>
      <c r="I223" s="8">
        <v>2180797</v>
      </c>
      <c r="J223" s="8">
        <v>0</v>
      </c>
      <c r="K223" s="8">
        <v>0</v>
      </c>
      <c r="L223" s="8">
        <v>0</v>
      </c>
      <c r="M223" s="9">
        <v>100</v>
      </c>
      <c r="N223" s="9">
        <v>0</v>
      </c>
      <c r="O223" s="9">
        <v>0</v>
      </c>
      <c r="P223" s="9">
        <v>0</v>
      </c>
      <c r="Q223" s="8">
        <v>1635597.69</v>
      </c>
      <c r="R223" s="8">
        <v>1635597.69</v>
      </c>
      <c r="S223" s="8">
        <v>0</v>
      </c>
      <c r="T223" s="8">
        <v>0</v>
      </c>
      <c r="U223" s="8">
        <v>0</v>
      </c>
      <c r="V223" s="9">
        <v>100</v>
      </c>
      <c r="W223" s="9">
        <v>0</v>
      </c>
      <c r="X223" s="9">
        <v>0</v>
      </c>
      <c r="Y223" s="9">
        <v>0</v>
      </c>
    </row>
    <row r="224" spans="1:25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458</v>
      </c>
      <c r="G224" s="53" t="s">
        <v>461</v>
      </c>
      <c r="H224" s="8">
        <v>1100000</v>
      </c>
      <c r="I224" s="8">
        <v>1100000</v>
      </c>
      <c r="J224" s="8">
        <v>0</v>
      </c>
      <c r="K224" s="8">
        <v>0</v>
      </c>
      <c r="L224" s="8">
        <v>0</v>
      </c>
      <c r="M224" s="9">
        <v>100</v>
      </c>
      <c r="N224" s="9">
        <v>0</v>
      </c>
      <c r="O224" s="9">
        <v>0</v>
      </c>
      <c r="P224" s="9">
        <v>0</v>
      </c>
      <c r="Q224" s="8">
        <v>824990</v>
      </c>
      <c r="R224" s="8">
        <v>824990</v>
      </c>
      <c r="S224" s="8">
        <v>0</v>
      </c>
      <c r="T224" s="8">
        <v>0</v>
      </c>
      <c r="U224" s="8">
        <v>0</v>
      </c>
      <c r="V224" s="9">
        <v>100</v>
      </c>
      <c r="W224" s="9">
        <v>0</v>
      </c>
      <c r="X224" s="9">
        <v>0</v>
      </c>
      <c r="Y224" s="9">
        <v>0</v>
      </c>
    </row>
    <row r="225" spans="1:25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458</v>
      </c>
      <c r="G225" s="53" t="s">
        <v>462</v>
      </c>
      <c r="H225" s="8">
        <v>892750</v>
      </c>
      <c r="I225" s="8">
        <v>892750</v>
      </c>
      <c r="J225" s="8">
        <v>0</v>
      </c>
      <c r="K225" s="8">
        <v>0</v>
      </c>
      <c r="L225" s="8">
        <v>0</v>
      </c>
      <c r="M225" s="9">
        <v>100</v>
      </c>
      <c r="N225" s="9">
        <v>0</v>
      </c>
      <c r="O225" s="9">
        <v>0</v>
      </c>
      <c r="P225" s="9">
        <v>0</v>
      </c>
      <c r="Q225" s="8">
        <v>728250</v>
      </c>
      <c r="R225" s="8">
        <v>728250</v>
      </c>
      <c r="S225" s="8">
        <v>0</v>
      </c>
      <c r="T225" s="8">
        <v>0</v>
      </c>
      <c r="U225" s="8">
        <v>0</v>
      </c>
      <c r="V225" s="9">
        <v>100</v>
      </c>
      <c r="W225" s="9">
        <v>0</v>
      </c>
      <c r="X225" s="9">
        <v>0</v>
      </c>
      <c r="Y225" s="9">
        <v>0</v>
      </c>
    </row>
    <row r="226" spans="1:25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458</v>
      </c>
      <c r="G226" s="53" t="s">
        <v>463</v>
      </c>
      <c r="H226" s="8">
        <v>3450929.32</v>
      </c>
      <c r="I226" s="8">
        <v>950929.32</v>
      </c>
      <c r="J226" s="8">
        <v>2500000</v>
      </c>
      <c r="K226" s="8">
        <v>0</v>
      </c>
      <c r="L226" s="8">
        <v>0</v>
      </c>
      <c r="M226" s="9">
        <v>27.55</v>
      </c>
      <c r="N226" s="9">
        <v>72.44</v>
      </c>
      <c r="O226" s="9">
        <v>0</v>
      </c>
      <c r="P226" s="9">
        <v>0</v>
      </c>
      <c r="Q226" s="8">
        <v>3213196.99</v>
      </c>
      <c r="R226" s="8">
        <v>713196.99</v>
      </c>
      <c r="S226" s="8">
        <v>2500000</v>
      </c>
      <c r="T226" s="8">
        <v>0</v>
      </c>
      <c r="U226" s="8">
        <v>0</v>
      </c>
      <c r="V226" s="9">
        <v>22.19</v>
      </c>
      <c r="W226" s="9">
        <v>77.8</v>
      </c>
      <c r="X226" s="9">
        <v>0</v>
      </c>
      <c r="Y226" s="9">
        <v>0</v>
      </c>
    </row>
    <row r="227" spans="1:25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458</v>
      </c>
      <c r="G227" s="53" t="s">
        <v>464</v>
      </c>
      <c r="H227" s="8">
        <v>3102303</v>
      </c>
      <c r="I227" s="8">
        <v>3102303</v>
      </c>
      <c r="J227" s="8">
        <v>0</v>
      </c>
      <c r="K227" s="8">
        <v>0</v>
      </c>
      <c r="L227" s="8">
        <v>0</v>
      </c>
      <c r="M227" s="9">
        <v>100</v>
      </c>
      <c r="N227" s="9">
        <v>0</v>
      </c>
      <c r="O227" s="9">
        <v>0</v>
      </c>
      <c r="P227" s="9">
        <v>0</v>
      </c>
      <c r="Q227" s="8">
        <v>4256845</v>
      </c>
      <c r="R227" s="8">
        <v>2056845</v>
      </c>
      <c r="S227" s="8">
        <v>2200000</v>
      </c>
      <c r="T227" s="8">
        <v>0</v>
      </c>
      <c r="U227" s="8">
        <v>0</v>
      </c>
      <c r="V227" s="9">
        <v>48.31</v>
      </c>
      <c r="W227" s="9">
        <v>51.68</v>
      </c>
      <c r="X227" s="9">
        <v>0</v>
      </c>
      <c r="Y227" s="9">
        <v>0</v>
      </c>
    </row>
    <row r="228" spans="1:25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458</v>
      </c>
      <c r="G228" s="53" t="s">
        <v>465</v>
      </c>
      <c r="H228" s="8">
        <v>2267415.84</v>
      </c>
      <c r="I228" s="8">
        <v>2267415.84</v>
      </c>
      <c r="J228" s="8">
        <v>0</v>
      </c>
      <c r="K228" s="8">
        <v>0</v>
      </c>
      <c r="L228" s="8">
        <v>0</v>
      </c>
      <c r="M228" s="9">
        <v>100</v>
      </c>
      <c r="N228" s="9">
        <v>0</v>
      </c>
      <c r="O228" s="9">
        <v>0</v>
      </c>
      <c r="P228" s="9">
        <v>0</v>
      </c>
      <c r="Q228" s="8">
        <v>1700561.88</v>
      </c>
      <c r="R228" s="8">
        <v>1700561.88</v>
      </c>
      <c r="S228" s="8">
        <v>0</v>
      </c>
      <c r="T228" s="8">
        <v>0</v>
      </c>
      <c r="U228" s="8">
        <v>0</v>
      </c>
      <c r="V228" s="9">
        <v>100</v>
      </c>
      <c r="W228" s="9">
        <v>0</v>
      </c>
      <c r="X228" s="9">
        <v>0</v>
      </c>
      <c r="Y228" s="9">
        <v>0</v>
      </c>
    </row>
    <row r="229" spans="1:25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458</v>
      </c>
      <c r="G229" s="53" t="s">
        <v>466</v>
      </c>
      <c r="H229" s="8">
        <v>300000</v>
      </c>
      <c r="I229" s="8">
        <v>300000</v>
      </c>
      <c r="J229" s="8">
        <v>0</v>
      </c>
      <c r="K229" s="8">
        <v>0</v>
      </c>
      <c r="L229" s="8">
        <v>0</v>
      </c>
      <c r="M229" s="9">
        <v>100</v>
      </c>
      <c r="N229" s="9">
        <v>0</v>
      </c>
      <c r="O229" s="9">
        <v>0</v>
      </c>
      <c r="P229" s="9">
        <v>0</v>
      </c>
      <c r="Q229" s="8">
        <v>300000</v>
      </c>
      <c r="R229" s="8">
        <v>300000</v>
      </c>
      <c r="S229" s="8">
        <v>0</v>
      </c>
      <c r="T229" s="8">
        <v>0</v>
      </c>
      <c r="U229" s="8">
        <v>0</v>
      </c>
      <c r="V229" s="9">
        <v>100</v>
      </c>
      <c r="W229" s="9">
        <v>0</v>
      </c>
      <c r="X229" s="9">
        <v>0</v>
      </c>
      <c r="Y229" s="9">
        <v>0</v>
      </c>
    </row>
    <row r="230" spans="1:25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458</v>
      </c>
      <c r="G230" s="53" t="s">
        <v>467</v>
      </c>
      <c r="H230" s="8">
        <v>3739372.83</v>
      </c>
      <c r="I230" s="8">
        <v>3739372.83</v>
      </c>
      <c r="J230" s="8">
        <v>0</v>
      </c>
      <c r="K230" s="8">
        <v>0</v>
      </c>
      <c r="L230" s="8">
        <v>0</v>
      </c>
      <c r="M230" s="9">
        <v>100</v>
      </c>
      <c r="N230" s="9">
        <v>0</v>
      </c>
      <c r="O230" s="9">
        <v>0</v>
      </c>
      <c r="P230" s="9">
        <v>0</v>
      </c>
      <c r="Q230" s="8">
        <v>3055607.08</v>
      </c>
      <c r="R230" s="8">
        <v>2655607.08</v>
      </c>
      <c r="S230" s="8">
        <v>400000</v>
      </c>
      <c r="T230" s="8">
        <v>0</v>
      </c>
      <c r="U230" s="8">
        <v>0</v>
      </c>
      <c r="V230" s="9">
        <v>86.9</v>
      </c>
      <c r="W230" s="9">
        <v>13.09</v>
      </c>
      <c r="X230" s="9">
        <v>0</v>
      </c>
      <c r="Y230" s="9">
        <v>0</v>
      </c>
    </row>
    <row r="231" spans="1:25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458</v>
      </c>
      <c r="G231" s="53" t="s">
        <v>468</v>
      </c>
      <c r="H231" s="8">
        <v>779052</v>
      </c>
      <c r="I231" s="8">
        <v>779052</v>
      </c>
      <c r="J231" s="8">
        <v>0</v>
      </c>
      <c r="K231" s="8">
        <v>0</v>
      </c>
      <c r="L231" s="8">
        <v>0</v>
      </c>
      <c r="M231" s="9">
        <v>100</v>
      </c>
      <c r="N231" s="9">
        <v>0</v>
      </c>
      <c r="O231" s="9">
        <v>0</v>
      </c>
      <c r="P231" s="9">
        <v>0</v>
      </c>
      <c r="Q231" s="8">
        <v>584289</v>
      </c>
      <c r="R231" s="8">
        <v>584289</v>
      </c>
      <c r="S231" s="8">
        <v>0</v>
      </c>
      <c r="T231" s="8">
        <v>0</v>
      </c>
      <c r="U231" s="8">
        <v>0</v>
      </c>
      <c r="V231" s="9">
        <v>100</v>
      </c>
      <c r="W231" s="9">
        <v>0</v>
      </c>
      <c r="X231" s="9">
        <v>0</v>
      </c>
      <c r="Y231" s="9">
        <v>0</v>
      </c>
    </row>
    <row r="232" spans="1:25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458</v>
      </c>
      <c r="G232" s="53" t="s">
        <v>469</v>
      </c>
      <c r="H232" s="8">
        <v>4030515.44</v>
      </c>
      <c r="I232" s="8">
        <v>4030515.44</v>
      </c>
      <c r="J232" s="8">
        <v>0</v>
      </c>
      <c r="K232" s="8">
        <v>0</v>
      </c>
      <c r="L232" s="8">
        <v>0</v>
      </c>
      <c r="M232" s="9">
        <v>100</v>
      </c>
      <c r="N232" s="9">
        <v>0</v>
      </c>
      <c r="O232" s="9">
        <v>0</v>
      </c>
      <c r="P232" s="9">
        <v>0</v>
      </c>
      <c r="Q232" s="8">
        <v>3097576.58</v>
      </c>
      <c r="R232" s="8">
        <v>3097576.58</v>
      </c>
      <c r="S232" s="8">
        <v>0</v>
      </c>
      <c r="T232" s="8">
        <v>0</v>
      </c>
      <c r="U232" s="8">
        <v>0</v>
      </c>
      <c r="V232" s="9">
        <v>100</v>
      </c>
      <c r="W232" s="9">
        <v>0</v>
      </c>
      <c r="X232" s="9">
        <v>0</v>
      </c>
      <c r="Y232" s="9">
        <v>0</v>
      </c>
    </row>
    <row r="233" spans="1:25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458</v>
      </c>
      <c r="G233" s="53" t="s">
        <v>470</v>
      </c>
      <c r="H233" s="8">
        <v>1778356</v>
      </c>
      <c r="I233" s="8">
        <v>1778356</v>
      </c>
      <c r="J233" s="8">
        <v>0</v>
      </c>
      <c r="K233" s="8">
        <v>0</v>
      </c>
      <c r="L233" s="8">
        <v>0</v>
      </c>
      <c r="M233" s="9">
        <v>100</v>
      </c>
      <c r="N233" s="9">
        <v>0</v>
      </c>
      <c r="O233" s="9">
        <v>0</v>
      </c>
      <c r="P233" s="9">
        <v>0</v>
      </c>
      <c r="Q233" s="8">
        <v>1088319</v>
      </c>
      <c r="R233" s="8">
        <v>1088319</v>
      </c>
      <c r="S233" s="8">
        <v>0</v>
      </c>
      <c r="T233" s="8">
        <v>0</v>
      </c>
      <c r="U233" s="8">
        <v>0</v>
      </c>
      <c r="V233" s="9">
        <v>100</v>
      </c>
      <c r="W233" s="9">
        <v>0</v>
      </c>
      <c r="X233" s="9">
        <v>0</v>
      </c>
      <c r="Y233" s="9">
        <v>0</v>
      </c>
    </row>
    <row r="234" spans="1:25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458</v>
      </c>
      <c r="G234" s="53" t="s">
        <v>471</v>
      </c>
      <c r="H234" s="8">
        <v>666760.8</v>
      </c>
      <c r="I234" s="8">
        <v>666760.8</v>
      </c>
      <c r="J234" s="8">
        <v>0</v>
      </c>
      <c r="K234" s="8">
        <v>0</v>
      </c>
      <c r="L234" s="8">
        <v>0</v>
      </c>
      <c r="M234" s="9">
        <v>100</v>
      </c>
      <c r="N234" s="9">
        <v>0</v>
      </c>
      <c r="O234" s="9">
        <v>0</v>
      </c>
      <c r="P234" s="9">
        <v>0</v>
      </c>
      <c r="Q234" s="8">
        <v>1049653.91</v>
      </c>
      <c r="R234" s="8">
        <v>549653.91</v>
      </c>
      <c r="S234" s="8">
        <v>0</v>
      </c>
      <c r="T234" s="8">
        <v>0</v>
      </c>
      <c r="U234" s="8">
        <v>500000</v>
      </c>
      <c r="V234" s="9">
        <v>52.36</v>
      </c>
      <c r="W234" s="9">
        <v>0</v>
      </c>
      <c r="X234" s="9">
        <v>0</v>
      </c>
      <c r="Y234" s="9">
        <v>47.63</v>
      </c>
    </row>
    <row r="235" spans="1:25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458</v>
      </c>
      <c r="G235" s="53" t="s">
        <v>472</v>
      </c>
      <c r="H235" s="8">
        <v>4820000</v>
      </c>
      <c r="I235" s="8">
        <v>1320000</v>
      </c>
      <c r="J235" s="8">
        <v>3500000</v>
      </c>
      <c r="K235" s="8">
        <v>0</v>
      </c>
      <c r="L235" s="8">
        <v>0</v>
      </c>
      <c r="M235" s="9">
        <v>27.38</v>
      </c>
      <c r="N235" s="9">
        <v>72.61</v>
      </c>
      <c r="O235" s="9">
        <v>0</v>
      </c>
      <c r="P235" s="9">
        <v>0</v>
      </c>
      <c r="Q235" s="8">
        <v>4490000</v>
      </c>
      <c r="R235" s="8">
        <v>990000</v>
      </c>
      <c r="S235" s="8">
        <v>3500000</v>
      </c>
      <c r="T235" s="8">
        <v>0</v>
      </c>
      <c r="U235" s="8">
        <v>0</v>
      </c>
      <c r="V235" s="9">
        <v>22.04</v>
      </c>
      <c r="W235" s="9">
        <v>77.95</v>
      </c>
      <c r="X235" s="9">
        <v>0</v>
      </c>
      <c r="Y235" s="9">
        <v>0</v>
      </c>
    </row>
    <row r="236" spans="1:25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458</v>
      </c>
      <c r="G236" s="53" t="s">
        <v>473</v>
      </c>
      <c r="H236" s="8">
        <v>6629943.28</v>
      </c>
      <c r="I236" s="8">
        <v>6567943.28</v>
      </c>
      <c r="J236" s="8">
        <v>0</v>
      </c>
      <c r="K236" s="8">
        <v>0</v>
      </c>
      <c r="L236" s="8">
        <v>62000</v>
      </c>
      <c r="M236" s="9">
        <v>99.06</v>
      </c>
      <c r="N236" s="9">
        <v>0</v>
      </c>
      <c r="O236" s="9">
        <v>0</v>
      </c>
      <c r="P236" s="9">
        <v>0.93</v>
      </c>
      <c r="Q236" s="8">
        <v>6240619.4</v>
      </c>
      <c r="R236" s="8">
        <v>6178619.4</v>
      </c>
      <c r="S236" s="8">
        <v>0</v>
      </c>
      <c r="T236" s="8">
        <v>0</v>
      </c>
      <c r="U236" s="8">
        <v>62000</v>
      </c>
      <c r="V236" s="9">
        <v>99</v>
      </c>
      <c r="W236" s="9">
        <v>0</v>
      </c>
      <c r="X236" s="9">
        <v>0</v>
      </c>
      <c r="Y236" s="9">
        <v>0.99</v>
      </c>
    </row>
    <row r="237" spans="1:25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458</v>
      </c>
      <c r="G237" s="53" t="s">
        <v>474</v>
      </c>
      <c r="H237" s="8">
        <v>1670800</v>
      </c>
      <c r="I237" s="8">
        <v>1670800</v>
      </c>
      <c r="J237" s="8">
        <v>0</v>
      </c>
      <c r="K237" s="8">
        <v>0</v>
      </c>
      <c r="L237" s="8">
        <v>0</v>
      </c>
      <c r="M237" s="9">
        <v>100</v>
      </c>
      <c r="N237" s="9">
        <v>0</v>
      </c>
      <c r="O237" s="9">
        <v>0</v>
      </c>
      <c r="P237" s="9">
        <v>0</v>
      </c>
      <c r="Q237" s="8">
        <v>1252599.97</v>
      </c>
      <c r="R237" s="8">
        <v>1252599.97</v>
      </c>
      <c r="S237" s="8">
        <v>0</v>
      </c>
      <c r="T237" s="8">
        <v>0</v>
      </c>
      <c r="U237" s="8">
        <v>0</v>
      </c>
      <c r="V237" s="9">
        <v>100</v>
      </c>
      <c r="W237" s="9">
        <v>0</v>
      </c>
      <c r="X237" s="9">
        <v>0</v>
      </c>
      <c r="Y237" s="9">
        <v>0</v>
      </c>
    </row>
    <row r="238" spans="1:25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458</v>
      </c>
      <c r="G238" s="53" t="s">
        <v>475</v>
      </c>
      <c r="H238" s="8">
        <v>211500</v>
      </c>
      <c r="I238" s="8">
        <v>211500</v>
      </c>
      <c r="J238" s="8">
        <v>0</v>
      </c>
      <c r="K238" s="8">
        <v>0</v>
      </c>
      <c r="L238" s="8">
        <v>0</v>
      </c>
      <c r="M238" s="9">
        <v>100</v>
      </c>
      <c r="N238" s="9">
        <v>0</v>
      </c>
      <c r="O238" s="9">
        <v>0</v>
      </c>
      <c r="P238" s="9">
        <v>0</v>
      </c>
      <c r="Q238" s="8">
        <v>141000</v>
      </c>
      <c r="R238" s="8">
        <v>141000</v>
      </c>
      <c r="S238" s="8">
        <v>0</v>
      </c>
      <c r="T238" s="8">
        <v>0</v>
      </c>
      <c r="U238" s="8">
        <v>0</v>
      </c>
      <c r="V238" s="9">
        <v>100</v>
      </c>
      <c r="W238" s="9">
        <v>0</v>
      </c>
      <c r="X238" s="9">
        <v>0</v>
      </c>
      <c r="Y238" s="9">
        <v>0</v>
      </c>
    </row>
    <row r="239" spans="1:25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458</v>
      </c>
      <c r="G239" s="53" t="s">
        <v>476</v>
      </c>
      <c r="H239" s="8">
        <v>3332502</v>
      </c>
      <c r="I239" s="8">
        <v>3332502</v>
      </c>
      <c r="J239" s="8">
        <v>0</v>
      </c>
      <c r="K239" s="8">
        <v>0</v>
      </c>
      <c r="L239" s="8">
        <v>0</v>
      </c>
      <c r="M239" s="9">
        <v>100</v>
      </c>
      <c r="N239" s="9">
        <v>0</v>
      </c>
      <c r="O239" s="9">
        <v>0</v>
      </c>
      <c r="P239" s="9">
        <v>0</v>
      </c>
      <c r="Q239" s="8">
        <v>3243822</v>
      </c>
      <c r="R239" s="8">
        <v>3243822</v>
      </c>
      <c r="S239" s="8">
        <v>0</v>
      </c>
      <c r="T239" s="8">
        <v>0</v>
      </c>
      <c r="U239" s="8">
        <v>0</v>
      </c>
      <c r="V239" s="9">
        <v>100</v>
      </c>
      <c r="W239" s="9">
        <v>0</v>
      </c>
      <c r="X239" s="9">
        <v>0</v>
      </c>
      <c r="Y239" s="9">
        <v>0</v>
      </c>
    </row>
    <row r="240" spans="1:25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458</v>
      </c>
      <c r="G240" s="53" t="s">
        <v>477</v>
      </c>
      <c r="H240" s="8">
        <v>650000</v>
      </c>
      <c r="I240" s="8">
        <v>650000</v>
      </c>
      <c r="J240" s="8">
        <v>0</v>
      </c>
      <c r="K240" s="8">
        <v>0</v>
      </c>
      <c r="L240" s="8">
        <v>0</v>
      </c>
      <c r="M240" s="9">
        <v>100</v>
      </c>
      <c r="N240" s="9">
        <v>0</v>
      </c>
      <c r="O240" s="9">
        <v>0</v>
      </c>
      <c r="P240" s="9">
        <v>0</v>
      </c>
      <c r="Q240" s="8">
        <v>1287500</v>
      </c>
      <c r="R240" s="8">
        <v>487500</v>
      </c>
      <c r="S240" s="8">
        <v>800000</v>
      </c>
      <c r="T240" s="8">
        <v>0</v>
      </c>
      <c r="U240" s="8">
        <v>0</v>
      </c>
      <c r="V240" s="9">
        <v>37.86</v>
      </c>
      <c r="W240" s="9">
        <v>62.13</v>
      </c>
      <c r="X240" s="9">
        <v>0</v>
      </c>
      <c r="Y240" s="9">
        <v>0</v>
      </c>
    </row>
    <row r="241" spans="1:25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458</v>
      </c>
      <c r="G241" s="53" t="s">
        <v>478</v>
      </c>
      <c r="H241" s="8">
        <v>2900000</v>
      </c>
      <c r="I241" s="8">
        <v>2500000</v>
      </c>
      <c r="J241" s="8">
        <v>400000</v>
      </c>
      <c r="K241" s="8">
        <v>0</v>
      </c>
      <c r="L241" s="8">
        <v>0</v>
      </c>
      <c r="M241" s="9">
        <v>86.2</v>
      </c>
      <c r="N241" s="9">
        <v>13.79</v>
      </c>
      <c r="O241" s="9">
        <v>0</v>
      </c>
      <c r="P241" s="9">
        <v>0</v>
      </c>
      <c r="Q241" s="8">
        <v>2150000</v>
      </c>
      <c r="R241" s="8">
        <v>1750000</v>
      </c>
      <c r="S241" s="8">
        <v>400000</v>
      </c>
      <c r="T241" s="8">
        <v>0</v>
      </c>
      <c r="U241" s="8">
        <v>0</v>
      </c>
      <c r="V241" s="9">
        <v>81.39</v>
      </c>
      <c r="W241" s="9">
        <v>18.6</v>
      </c>
      <c r="X241" s="9">
        <v>0</v>
      </c>
      <c r="Y241" s="9">
        <v>0</v>
      </c>
    </row>
    <row r="242" spans="1:25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479</v>
      </c>
      <c r="G242" s="53" t="s">
        <v>480</v>
      </c>
      <c r="H242" s="8">
        <v>52208079.8</v>
      </c>
      <c r="I242" s="8">
        <v>52208079.8</v>
      </c>
      <c r="J242" s="8">
        <v>0</v>
      </c>
      <c r="K242" s="8">
        <v>0</v>
      </c>
      <c r="L242" s="8">
        <v>0</v>
      </c>
      <c r="M242" s="9">
        <v>100</v>
      </c>
      <c r="N242" s="9">
        <v>0</v>
      </c>
      <c r="O242" s="9">
        <v>0</v>
      </c>
      <c r="P242" s="9">
        <v>0</v>
      </c>
      <c r="Q242" s="8">
        <v>32530828.35</v>
      </c>
      <c r="R242" s="8">
        <v>32530828.35</v>
      </c>
      <c r="S242" s="8">
        <v>0</v>
      </c>
      <c r="T242" s="8">
        <v>0</v>
      </c>
      <c r="U242" s="8">
        <v>0</v>
      </c>
      <c r="V242" s="9">
        <v>100</v>
      </c>
      <c r="W242" s="9">
        <v>0</v>
      </c>
      <c r="X242" s="9">
        <v>0</v>
      </c>
      <c r="Y242" s="9">
        <v>0</v>
      </c>
    </row>
    <row r="243" spans="1:25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7" t="s">
        <v>481</v>
      </c>
      <c r="G243" s="53" t="s">
        <v>482</v>
      </c>
      <c r="H243" s="8">
        <v>500000</v>
      </c>
      <c r="I243" s="8">
        <v>500000</v>
      </c>
      <c r="J243" s="8">
        <v>0</v>
      </c>
      <c r="K243" s="8">
        <v>0</v>
      </c>
      <c r="L243" s="8">
        <v>0</v>
      </c>
      <c r="M243" s="9">
        <v>100</v>
      </c>
      <c r="N243" s="9">
        <v>0</v>
      </c>
      <c r="O243" s="9">
        <v>0</v>
      </c>
      <c r="P243" s="9">
        <v>0</v>
      </c>
      <c r="Q243" s="8">
        <v>375000</v>
      </c>
      <c r="R243" s="8">
        <v>375000</v>
      </c>
      <c r="S243" s="8">
        <v>0</v>
      </c>
      <c r="T243" s="8">
        <v>0</v>
      </c>
      <c r="U243" s="8">
        <v>0</v>
      </c>
      <c r="V243" s="9">
        <v>100</v>
      </c>
      <c r="W243" s="9">
        <v>0</v>
      </c>
      <c r="X243" s="9">
        <v>0</v>
      </c>
      <c r="Y243" s="9">
        <v>0</v>
      </c>
    </row>
    <row r="244" spans="1:25" ht="24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7" t="s">
        <v>481</v>
      </c>
      <c r="G244" s="53" t="s">
        <v>483</v>
      </c>
      <c r="H244" s="8">
        <v>201060</v>
      </c>
      <c r="I244" s="8">
        <v>201060</v>
      </c>
      <c r="J244" s="8">
        <v>0</v>
      </c>
      <c r="K244" s="8">
        <v>0</v>
      </c>
      <c r="L244" s="8">
        <v>0</v>
      </c>
      <c r="M244" s="9">
        <v>100</v>
      </c>
      <c r="N244" s="9">
        <v>0</v>
      </c>
      <c r="O244" s="9">
        <v>0</v>
      </c>
      <c r="P244" s="9">
        <v>0</v>
      </c>
      <c r="Q244" s="8">
        <v>579795</v>
      </c>
      <c r="R244" s="8">
        <v>150795</v>
      </c>
      <c r="S244" s="8">
        <v>0</v>
      </c>
      <c r="T244" s="8">
        <v>0</v>
      </c>
      <c r="U244" s="8">
        <v>429000</v>
      </c>
      <c r="V244" s="9">
        <v>26</v>
      </c>
      <c r="W244" s="9">
        <v>0</v>
      </c>
      <c r="X244" s="9">
        <v>0</v>
      </c>
      <c r="Y244" s="9">
        <v>73.99</v>
      </c>
    </row>
    <row r="245" spans="1:25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7" t="s">
        <v>481</v>
      </c>
      <c r="G245" s="53" t="s">
        <v>484</v>
      </c>
      <c r="H245" s="8">
        <v>1800000</v>
      </c>
      <c r="I245" s="8">
        <v>0</v>
      </c>
      <c r="J245" s="8">
        <v>0</v>
      </c>
      <c r="K245" s="8">
        <v>0</v>
      </c>
      <c r="L245" s="8">
        <v>1800000</v>
      </c>
      <c r="M245" s="9">
        <v>0</v>
      </c>
      <c r="N245" s="9">
        <v>0</v>
      </c>
      <c r="O245" s="9">
        <v>0</v>
      </c>
      <c r="P245" s="9">
        <v>100</v>
      </c>
      <c r="Q245" s="8">
        <v>1154000</v>
      </c>
      <c r="R245" s="8">
        <v>0</v>
      </c>
      <c r="S245" s="8">
        <v>0</v>
      </c>
      <c r="T245" s="8">
        <v>0</v>
      </c>
      <c r="U245" s="8">
        <v>1154000</v>
      </c>
      <c r="V245" s="9">
        <v>0</v>
      </c>
      <c r="W245" s="9">
        <v>0</v>
      </c>
      <c r="X245" s="9">
        <v>0</v>
      </c>
      <c r="Y245" s="9">
        <v>100</v>
      </c>
    </row>
    <row r="246" spans="1:25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7" t="s">
        <v>481</v>
      </c>
      <c r="G246" s="53" t="s">
        <v>484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9"/>
      <c r="N246" s="9"/>
      <c r="O246" s="9"/>
      <c r="P246" s="9"/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9"/>
      <c r="W246" s="9"/>
      <c r="X246" s="9"/>
      <c r="Y246" s="9"/>
    </row>
    <row r="247" spans="1:25" ht="24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7" t="s">
        <v>481</v>
      </c>
      <c r="G247" s="53" t="s">
        <v>485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9"/>
      <c r="N247" s="9"/>
      <c r="O247" s="9"/>
      <c r="P247" s="9"/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9"/>
      <c r="W247" s="9"/>
      <c r="X247" s="9"/>
      <c r="Y247" s="9"/>
    </row>
    <row r="248" spans="1:25" ht="12.7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7" t="s">
        <v>481</v>
      </c>
      <c r="G248" s="53" t="s">
        <v>486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9"/>
      <c r="N248" s="9"/>
      <c r="O248" s="9"/>
      <c r="P248" s="9"/>
      <c r="Q248" s="8">
        <v>0</v>
      </c>
      <c r="R248" s="8">
        <v>0</v>
      </c>
      <c r="S248" s="8">
        <v>0</v>
      </c>
      <c r="T248" s="8">
        <v>0</v>
      </c>
      <c r="U248" s="8">
        <v>0</v>
      </c>
      <c r="V248" s="9"/>
      <c r="W248" s="9"/>
      <c r="X248" s="9"/>
      <c r="Y248" s="9"/>
    </row>
    <row r="249" spans="1:25" ht="24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7" t="s">
        <v>481</v>
      </c>
      <c r="G249" s="53" t="s">
        <v>487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9"/>
      <c r="N249" s="9"/>
      <c r="O249" s="9"/>
      <c r="P249" s="9"/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9"/>
      <c r="W249" s="9"/>
      <c r="X249" s="9"/>
      <c r="Y249" s="9"/>
    </row>
    <row r="250" spans="1:25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7" t="s">
        <v>481</v>
      </c>
      <c r="G250" s="53" t="s">
        <v>488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9"/>
      <c r="N250" s="9"/>
      <c r="O250" s="9"/>
      <c r="P250" s="9"/>
      <c r="Q250" s="8">
        <v>0</v>
      </c>
      <c r="R250" s="8">
        <v>0</v>
      </c>
      <c r="S250" s="8">
        <v>0</v>
      </c>
      <c r="T250" s="8">
        <v>0</v>
      </c>
      <c r="U250" s="8">
        <v>0</v>
      </c>
      <c r="V250" s="9"/>
      <c r="W250" s="9"/>
      <c r="X250" s="9"/>
      <c r="Y250" s="9"/>
    </row>
    <row r="251" spans="1:25" ht="24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7" t="s">
        <v>481</v>
      </c>
      <c r="G251" s="53" t="s">
        <v>489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9"/>
      <c r="N251" s="9"/>
      <c r="O251" s="9"/>
      <c r="P251" s="9"/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9"/>
      <c r="W251" s="9"/>
      <c r="X251" s="9"/>
      <c r="Y251" s="9"/>
    </row>
    <row r="252" spans="1:25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7" t="s">
        <v>481</v>
      </c>
      <c r="G252" s="53" t="s">
        <v>490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9"/>
      <c r="N252" s="9"/>
      <c r="O252" s="9"/>
      <c r="P252" s="9"/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9"/>
      <c r="W252" s="9"/>
      <c r="X252" s="9"/>
      <c r="Y252" s="9"/>
    </row>
    <row r="253" spans="1:25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7" t="s">
        <v>481</v>
      </c>
      <c r="G253" s="53" t="s">
        <v>491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9"/>
      <c r="N253" s="9"/>
      <c r="O253" s="9"/>
      <c r="P253" s="9"/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9"/>
      <c r="W253" s="9"/>
      <c r="X253" s="9"/>
      <c r="Y253" s="9"/>
    </row>
    <row r="254" spans="1:25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7" t="s">
        <v>481</v>
      </c>
      <c r="G254" s="53" t="s">
        <v>492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9"/>
      <c r="N254" s="9"/>
      <c r="O254" s="9"/>
      <c r="P254" s="9"/>
      <c r="Q254" s="8">
        <v>0</v>
      </c>
      <c r="R254" s="8">
        <v>0</v>
      </c>
      <c r="S254" s="8">
        <v>0</v>
      </c>
      <c r="T254" s="8">
        <v>0</v>
      </c>
      <c r="U254" s="8">
        <v>0</v>
      </c>
      <c r="V254" s="9"/>
      <c r="W254" s="9"/>
      <c r="X254" s="9"/>
      <c r="Y254" s="9"/>
    </row>
    <row r="255" spans="1:25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7" t="s">
        <v>481</v>
      </c>
      <c r="G255" s="53" t="s">
        <v>493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9"/>
      <c r="N255" s="9"/>
      <c r="O255" s="9"/>
      <c r="P255" s="9"/>
      <c r="Q255" s="8">
        <v>0</v>
      </c>
      <c r="R255" s="8">
        <v>0</v>
      </c>
      <c r="S255" s="8">
        <v>0</v>
      </c>
      <c r="T255" s="8">
        <v>0</v>
      </c>
      <c r="U255" s="8">
        <v>0</v>
      </c>
      <c r="V255" s="9"/>
      <c r="W255" s="9"/>
      <c r="X255" s="9"/>
      <c r="Y255" s="9"/>
    </row>
  </sheetData>
  <sheetProtection/>
  <mergeCells count="19">
    <mergeCell ref="V7:Y7"/>
    <mergeCell ref="R5:U5"/>
    <mergeCell ref="H5:H6"/>
    <mergeCell ref="Q5:Q6"/>
    <mergeCell ref="H7:L7"/>
    <mergeCell ref="F4:G6"/>
    <mergeCell ref="M7:P7"/>
    <mergeCell ref="Q7:U7"/>
    <mergeCell ref="A7:G7"/>
    <mergeCell ref="V4:Y5"/>
    <mergeCell ref="E4:E6"/>
    <mergeCell ref="A4:A6"/>
    <mergeCell ref="B4:B6"/>
    <mergeCell ref="C4:C6"/>
    <mergeCell ref="D4:D6"/>
    <mergeCell ref="Q4:U4"/>
    <mergeCell ref="I5:L5"/>
    <mergeCell ref="H4:L4"/>
    <mergeCell ref="M4:P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6"/>
  <sheetViews>
    <sheetView zoomScale="80" zoomScaleNormal="80" zoomScalePageLayoutView="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1" width="14.574218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3 kwartału 2016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5" t="s">
        <v>59</v>
      </c>
      <c r="I4" s="145"/>
      <c r="J4" s="145"/>
      <c r="K4" s="145"/>
      <c r="L4" s="145" t="s">
        <v>23</v>
      </c>
      <c r="M4" s="145"/>
      <c r="N4" s="145"/>
    </row>
    <row r="5" spans="1:14" ht="12.75" customHeight="1">
      <c r="A5" s="145"/>
      <c r="B5" s="145"/>
      <c r="C5" s="145"/>
      <c r="D5" s="145"/>
      <c r="E5" s="145"/>
      <c r="F5" s="145"/>
      <c r="G5" s="145"/>
      <c r="H5" s="153" t="s">
        <v>24</v>
      </c>
      <c r="I5" s="153" t="s">
        <v>60</v>
      </c>
      <c r="J5" s="153"/>
      <c r="K5" s="153"/>
      <c r="L5" s="157" t="s">
        <v>27</v>
      </c>
      <c r="M5" s="157" t="s">
        <v>26</v>
      </c>
      <c r="N5" s="157" t="s">
        <v>28</v>
      </c>
    </row>
    <row r="6" spans="1:14" ht="12.75" customHeight="1">
      <c r="A6" s="145"/>
      <c r="B6" s="145"/>
      <c r="C6" s="145"/>
      <c r="D6" s="145"/>
      <c r="E6" s="145"/>
      <c r="F6" s="145"/>
      <c r="G6" s="145"/>
      <c r="H6" s="153"/>
      <c r="I6" s="154" t="s">
        <v>61</v>
      </c>
      <c r="J6" s="154" t="s">
        <v>62</v>
      </c>
      <c r="K6" s="154" t="s">
        <v>63</v>
      </c>
      <c r="L6" s="157"/>
      <c r="M6" s="157"/>
      <c r="N6" s="157"/>
    </row>
    <row r="7" spans="1:14" ht="66.75" customHeight="1">
      <c r="A7" s="145"/>
      <c r="B7" s="145"/>
      <c r="C7" s="145"/>
      <c r="D7" s="145"/>
      <c r="E7" s="145"/>
      <c r="F7" s="145"/>
      <c r="G7" s="145"/>
      <c r="H7" s="153"/>
      <c r="I7" s="154"/>
      <c r="J7" s="154"/>
      <c r="K7" s="154"/>
      <c r="L7" s="157"/>
      <c r="M7" s="157"/>
      <c r="N7" s="157"/>
    </row>
    <row r="8" spans="1:14" s="21" customFormat="1" ht="15">
      <c r="A8" s="155"/>
      <c r="B8" s="155"/>
      <c r="C8" s="155"/>
      <c r="D8" s="155"/>
      <c r="E8" s="155"/>
      <c r="F8" s="155"/>
      <c r="G8" s="155"/>
      <c r="H8" s="155" t="s">
        <v>10</v>
      </c>
      <c r="I8" s="155"/>
      <c r="J8" s="155"/>
      <c r="K8" s="155"/>
      <c r="L8" s="156" t="s">
        <v>11</v>
      </c>
      <c r="M8" s="156"/>
      <c r="N8" s="156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2">
        <v>6</v>
      </c>
      <c r="G9" s="152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258</v>
      </c>
      <c r="G10" s="55" t="s">
        <v>259</v>
      </c>
      <c r="H10" s="29">
        <v>23542723</v>
      </c>
      <c r="I10" s="29">
        <v>0</v>
      </c>
      <c r="J10" s="29">
        <v>23542723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258</v>
      </c>
      <c r="G11" s="55" t="s">
        <v>260</v>
      </c>
      <c r="H11" s="29">
        <v>20835000</v>
      </c>
      <c r="I11" s="29">
        <v>0</v>
      </c>
      <c r="J11" s="29">
        <v>20835000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258</v>
      </c>
      <c r="G12" s="55" t="s">
        <v>261</v>
      </c>
      <c r="H12" s="29">
        <v>18230000</v>
      </c>
      <c r="I12" s="29">
        <v>0</v>
      </c>
      <c r="J12" s="29">
        <v>18230000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258</v>
      </c>
      <c r="G13" s="55" t="s">
        <v>262</v>
      </c>
      <c r="H13" s="29">
        <v>8145480.52</v>
      </c>
      <c r="I13" s="29">
        <v>0</v>
      </c>
      <c r="J13" s="29">
        <v>8145480.52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258</v>
      </c>
      <c r="G14" s="55" t="s">
        <v>263</v>
      </c>
      <c r="H14" s="29">
        <v>36513298.53</v>
      </c>
      <c r="I14" s="29">
        <v>0</v>
      </c>
      <c r="J14" s="29">
        <v>36513298.53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258</v>
      </c>
      <c r="G15" s="55" t="s">
        <v>264</v>
      </c>
      <c r="H15" s="29">
        <v>22120759.79</v>
      </c>
      <c r="I15" s="29">
        <v>0</v>
      </c>
      <c r="J15" s="29">
        <v>22120759.79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258</v>
      </c>
      <c r="G16" s="55" t="s">
        <v>265</v>
      </c>
      <c r="H16" s="29">
        <v>28815696.56</v>
      </c>
      <c r="I16" s="29">
        <v>0</v>
      </c>
      <c r="J16" s="29">
        <v>28796546</v>
      </c>
      <c r="K16" s="29">
        <v>19150.56</v>
      </c>
      <c r="L16" s="30">
        <v>0</v>
      </c>
      <c r="M16" s="30">
        <v>99.93</v>
      </c>
      <c r="N16" s="30">
        <v>0.06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258</v>
      </c>
      <c r="G17" s="55" t="s">
        <v>266</v>
      </c>
      <c r="H17" s="29">
        <v>17140000</v>
      </c>
      <c r="I17" s="29">
        <v>0</v>
      </c>
      <c r="J17" s="29">
        <v>17140000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258</v>
      </c>
      <c r="G18" s="55" t="s">
        <v>267</v>
      </c>
      <c r="H18" s="29">
        <v>71232115.35</v>
      </c>
      <c r="I18" s="29">
        <v>0</v>
      </c>
      <c r="J18" s="29">
        <v>71232115.35</v>
      </c>
      <c r="K18" s="29">
        <v>0</v>
      </c>
      <c r="L18" s="30">
        <v>0</v>
      </c>
      <c r="M18" s="30">
        <v>100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258</v>
      </c>
      <c r="G19" s="55" t="s">
        <v>268</v>
      </c>
      <c r="H19" s="29">
        <v>11096697.59</v>
      </c>
      <c r="I19" s="29">
        <v>0</v>
      </c>
      <c r="J19" s="29">
        <v>11027850</v>
      </c>
      <c r="K19" s="29">
        <v>68847.59</v>
      </c>
      <c r="L19" s="30">
        <v>0</v>
      </c>
      <c r="M19" s="30">
        <v>99.37</v>
      </c>
      <c r="N19" s="30">
        <v>0.62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258</v>
      </c>
      <c r="G20" s="55" t="s">
        <v>269</v>
      </c>
      <c r="H20" s="29">
        <v>10286664.16</v>
      </c>
      <c r="I20" s="29">
        <v>0</v>
      </c>
      <c r="J20" s="29">
        <v>10279234.38</v>
      </c>
      <c r="K20" s="29">
        <v>7429.78</v>
      </c>
      <c r="L20" s="30">
        <v>0</v>
      </c>
      <c r="M20" s="30">
        <v>99.92</v>
      </c>
      <c r="N20" s="30">
        <v>0.07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258</v>
      </c>
      <c r="G21" s="55" t="s">
        <v>270</v>
      </c>
      <c r="H21" s="29">
        <v>2109647.5</v>
      </c>
      <c r="I21" s="29">
        <v>0</v>
      </c>
      <c r="J21" s="29">
        <v>2109647.5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258</v>
      </c>
      <c r="G22" s="55" t="s">
        <v>271</v>
      </c>
      <c r="H22" s="29">
        <v>0</v>
      </c>
      <c r="I22" s="29">
        <v>0</v>
      </c>
      <c r="J22" s="29">
        <v>0</v>
      </c>
      <c r="K22" s="29">
        <v>0</v>
      </c>
      <c r="L22" s="30"/>
      <c r="M22" s="30"/>
      <c r="N22" s="30"/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258</v>
      </c>
      <c r="G23" s="55" t="s">
        <v>272</v>
      </c>
      <c r="H23" s="29">
        <v>5944000</v>
      </c>
      <c r="I23" s="29">
        <v>0</v>
      </c>
      <c r="J23" s="29">
        <v>5944000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258</v>
      </c>
      <c r="G24" s="55" t="s">
        <v>273</v>
      </c>
      <c r="H24" s="29">
        <v>15738596.78</v>
      </c>
      <c r="I24" s="29">
        <v>0</v>
      </c>
      <c r="J24" s="29">
        <v>15675065</v>
      </c>
      <c r="K24" s="29">
        <v>63531.78</v>
      </c>
      <c r="L24" s="30">
        <v>0</v>
      </c>
      <c r="M24" s="30">
        <v>99.59</v>
      </c>
      <c r="N24" s="30">
        <v>0.4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258</v>
      </c>
      <c r="G25" s="55" t="s">
        <v>274</v>
      </c>
      <c r="H25" s="29">
        <v>18132350.81</v>
      </c>
      <c r="I25" s="29">
        <v>0</v>
      </c>
      <c r="J25" s="29">
        <v>18132350.81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258</v>
      </c>
      <c r="G26" s="55" t="s">
        <v>275</v>
      </c>
      <c r="H26" s="29">
        <v>0</v>
      </c>
      <c r="I26" s="29">
        <v>0</v>
      </c>
      <c r="J26" s="29">
        <v>0</v>
      </c>
      <c r="K26" s="29">
        <v>0</v>
      </c>
      <c r="L26" s="30"/>
      <c r="M26" s="30"/>
      <c r="N26" s="30"/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258</v>
      </c>
      <c r="G27" s="55" t="s">
        <v>276</v>
      </c>
      <c r="H27" s="29">
        <v>62500</v>
      </c>
      <c r="I27" s="29">
        <v>0</v>
      </c>
      <c r="J27" s="29">
        <v>62500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258</v>
      </c>
      <c r="G28" s="55" t="s">
        <v>276</v>
      </c>
      <c r="H28" s="29">
        <v>637500.03</v>
      </c>
      <c r="I28" s="29">
        <v>0</v>
      </c>
      <c r="J28" s="29">
        <v>637500.03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258</v>
      </c>
      <c r="G29" s="55" t="s">
        <v>277</v>
      </c>
      <c r="H29" s="29">
        <v>28750</v>
      </c>
      <c r="I29" s="29">
        <v>0</v>
      </c>
      <c r="J29" s="29">
        <v>28750</v>
      </c>
      <c r="K29" s="29">
        <v>0</v>
      </c>
      <c r="L29" s="30">
        <v>0</v>
      </c>
      <c r="M29" s="30">
        <v>100</v>
      </c>
      <c r="N29" s="30">
        <v>0</v>
      </c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258</v>
      </c>
      <c r="G30" s="55" t="s">
        <v>278</v>
      </c>
      <c r="H30" s="29">
        <v>496999.99</v>
      </c>
      <c r="I30" s="29">
        <v>0</v>
      </c>
      <c r="J30" s="29">
        <v>496999.99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258</v>
      </c>
      <c r="G31" s="55" t="s">
        <v>279</v>
      </c>
      <c r="H31" s="29">
        <v>3982942.02</v>
      </c>
      <c r="I31" s="29">
        <v>0</v>
      </c>
      <c r="J31" s="29">
        <v>3982942.02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258</v>
      </c>
      <c r="G32" s="55" t="s">
        <v>280</v>
      </c>
      <c r="H32" s="29">
        <v>3355693.23</v>
      </c>
      <c r="I32" s="29">
        <v>0</v>
      </c>
      <c r="J32" s="29">
        <v>3355693.23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258</v>
      </c>
      <c r="G33" s="55" t="s">
        <v>281</v>
      </c>
      <c r="H33" s="29">
        <v>5460000</v>
      </c>
      <c r="I33" s="29">
        <v>0</v>
      </c>
      <c r="J33" s="29">
        <v>5460000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258</v>
      </c>
      <c r="G34" s="55" t="s">
        <v>282</v>
      </c>
      <c r="H34" s="29">
        <v>1630650</v>
      </c>
      <c r="I34" s="29">
        <v>0</v>
      </c>
      <c r="J34" s="29">
        <v>1630650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258</v>
      </c>
      <c r="G35" s="55" t="s">
        <v>259</v>
      </c>
      <c r="H35" s="29">
        <v>10921224.29</v>
      </c>
      <c r="I35" s="29">
        <v>0</v>
      </c>
      <c r="J35" s="29">
        <v>10921224.29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258</v>
      </c>
      <c r="G36" s="55" t="s">
        <v>283</v>
      </c>
      <c r="H36" s="29">
        <v>5045293.66</v>
      </c>
      <c r="I36" s="29">
        <v>0</v>
      </c>
      <c r="J36" s="29">
        <v>4984166.42</v>
      </c>
      <c r="K36" s="29">
        <v>61127.24</v>
      </c>
      <c r="L36" s="30">
        <v>0</v>
      </c>
      <c r="M36" s="30">
        <v>98.78</v>
      </c>
      <c r="N36" s="30">
        <v>1.21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258</v>
      </c>
      <c r="G37" s="55" t="s">
        <v>284</v>
      </c>
      <c r="H37" s="29">
        <v>1775250</v>
      </c>
      <c r="I37" s="29">
        <v>0</v>
      </c>
      <c r="J37" s="29">
        <v>1775250</v>
      </c>
      <c r="K37" s="29">
        <v>0</v>
      </c>
      <c r="L37" s="30">
        <v>0</v>
      </c>
      <c r="M37" s="30">
        <v>100</v>
      </c>
      <c r="N37" s="30">
        <v>0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258</v>
      </c>
      <c r="G38" s="55" t="s">
        <v>285</v>
      </c>
      <c r="H38" s="29">
        <v>3609632.82</v>
      </c>
      <c r="I38" s="29">
        <v>0</v>
      </c>
      <c r="J38" s="29">
        <v>3609632.82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258</v>
      </c>
      <c r="G39" s="55" t="s">
        <v>286</v>
      </c>
      <c r="H39" s="29">
        <v>9800000</v>
      </c>
      <c r="I39" s="29">
        <v>0</v>
      </c>
      <c r="J39" s="29">
        <v>9800000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258</v>
      </c>
      <c r="G40" s="55" t="s">
        <v>287</v>
      </c>
      <c r="H40" s="29">
        <v>2099999</v>
      </c>
      <c r="I40" s="29">
        <v>0</v>
      </c>
      <c r="J40" s="29">
        <v>2099999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258</v>
      </c>
      <c r="G41" s="55" t="s">
        <v>288</v>
      </c>
      <c r="H41" s="29">
        <v>1584971.8</v>
      </c>
      <c r="I41" s="29">
        <v>0</v>
      </c>
      <c r="J41" s="29">
        <v>1584971.8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258</v>
      </c>
      <c r="G42" s="55" t="s">
        <v>289</v>
      </c>
      <c r="H42" s="29">
        <v>2206257.07</v>
      </c>
      <c r="I42" s="29">
        <v>0</v>
      </c>
      <c r="J42" s="29">
        <v>2206257.07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258</v>
      </c>
      <c r="G43" s="55" t="s">
        <v>290</v>
      </c>
      <c r="H43" s="29">
        <v>1119600</v>
      </c>
      <c r="I43" s="29">
        <v>0</v>
      </c>
      <c r="J43" s="29">
        <v>1119600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258</v>
      </c>
      <c r="G44" s="55" t="s">
        <v>291</v>
      </c>
      <c r="H44" s="29">
        <v>3523049.53</v>
      </c>
      <c r="I44" s="29">
        <v>0</v>
      </c>
      <c r="J44" s="29">
        <v>3523049.53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258</v>
      </c>
      <c r="G45" s="55" t="s">
        <v>292</v>
      </c>
      <c r="H45" s="29">
        <v>2568246.24</v>
      </c>
      <c r="I45" s="29">
        <v>0</v>
      </c>
      <c r="J45" s="29">
        <v>2082230.08</v>
      </c>
      <c r="K45" s="29">
        <v>486016.16</v>
      </c>
      <c r="L45" s="30">
        <v>0</v>
      </c>
      <c r="M45" s="30">
        <v>81.07</v>
      </c>
      <c r="N45" s="30">
        <v>18.92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258</v>
      </c>
      <c r="G46" s="55" t="s">
        <v>293</v>
      </c>
      <c r="H46" s="29">
        <v>5578000</v>
      </c>
      <c r="I46" s="29">
        <v>0</v>
      </c>
      <c r="J46" s="29">
        <v>5578000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258</v>
      </c>
      <c r="G47" s="55" t="s">
        <v>294</v>
      </c>
      <c r="H47" s="29">
        <v>4489561.63</v>
      </c>
      <c r="I47" s="29">
        <v>0</v>
      </c>
      <c r="J47" s="29">
        <v>4489561.63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258</v>
      </c>
      <c r="G48" s="55" t="s">
        <v>295</v>
      </c>
      <c r="H48" s="29">
        <v>2829158.47</v>
      </c>
      <c r="I48" s="29">
        <v>0</v>
      </c>
      <c r="J48" s="29">
        <v>2649607.59</v>
      </c>
      <c r="K48" s="29">
        <v>179550.88</v>
      </c>
      <c r="L48" s="30">
        <v>0</v>
      </c>
      <c r="M48" s="30">
        <v>93.65</v>
      </c>
      <c r="N48" s="30">
        <v>6.34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258</v>
      </c>
      <c r="G49" s="55" t="s">
        <v>296</v>
      </c>
      <c r="H49" s="29">
        <v>0</v>
      </c>
      <c r="I49" s="29">
        <v>0</v>
      </c>
      <c r="J49" s="29">
        <v>0</v>
      </c>
      <c r="K49" s="29">
        <v>0</v>
      </c>
      <c r="L49" s="30"/>
      <c r="M49" s="30"/>
      <c r="N49" s="30"/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258</v>
      </c>
      <c r="G50" s="55" t="s">
        <v>297</v>
      </c>
      <c r="H50" s="29">
        <v>3008001.48</v>
      </c>
      <c r="I50" s="29">
        <v>0</v>
      </c>
      <c r="J50" s="29">
        <v>3008001.48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258</v>
      </c>
      <c r="G51" s="55" t="s">
        <v>298</v>
      </c>
      <c r="H51" s="29">
        <v>1840400</v>
      </c>
      <c r="I51" s="29">
        <v>0</v>
      </c>
      <c r="J51" s="29">
        <v>1840400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258</v>
      </c>
      <c r="G52" s="55" t="s">
        <v>299</v>
      </c>
      <c r="H52" s="29">
        <v>7143000</v>
      </c>
      <c r="I52" s="29">
        <v>0</v>
      </c>
      <c r="J52" s="29">
        <v>7143000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258</v>
      </c>
      <c r="G53" s="55" t="s">
        <v>300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258</v>
      </c>
      <c r="G54" s="55" t="s">
        <v>301</v>
      </c>
      <c r="H54" s="29">
        <v>11281820.26</v>
      </c>
      <c r="I54" s="29">
        <v>0</v>
      </c>
      <c r="J54" s="29">
        <v>11281820.26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258</v>
      </c>
      <c r="G55" s="55" t="s">
        <v>302</v>
      </c>
      <c r="H55" s="29">
        <v>7203582.1</v>
      </c>
      <c r="I55" s="29">
        <v>0</v>
      </c>
      <c r="J55" s="29">
        <v>6793646.3</v>
      </c>
      <c r="K55" s="29">
        <v>409935.8</v>
      </c>
      <c r="L55" s="30">
        <v>0</v>
      </c>
      <c r="M55" s="30">
        <v>94.3</v>
      </c>
      <c r="N55" s="30">
        <v>5.69</v>
      </c>
    </row>
    <row r="56" spans="1:14" ht="12.75">
      <c r="A56" s="34">
        <v>6</v>
      </c>
      <c r="B56" s="34">
        <v>2</v>
      </c>
      <c r="C56" s="34">
        <v>6</v>
      </c>
      <c r="D56" s="35">
        <v>2</v>
      </c>
      <c r="E56" s="36"/>
      <c r="F56" s="28" t="s">
        <v>258</v>
      </c>
      <c r="G56" s="55" t="s">
        <v>303</v>
      </c>
      <c r="H56" s="29">
        <v>425393</v>
      </c>
      <c r="I56" s="29">
        <v>0</v>
      </c>
      <c r="J56" s="29">
        <v>425393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6</v>
      </c>
      <c r="C57" s="34">
        <v>3</v>
      </c>
      <c r="D57" s="35">
        <v>2</v>
      </c>
      <c r="E57" s="36"/>
      <c r="F57" s="28" t="s">
        <v>258</v>
      </c>
      <c r="G57" s="55" t="s">
        <v>304</v>
      </c>
      <c r="H57" s="29">
        <v>588265</v>
      </c>
      <c r="I57" s="29">
        <v>0</v>
      </c>
      <c r="J57" s="29">
        <v>588265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7</v>
      </c>
      <c r="C58" s="34">
        <v>4</v>
      </c>
      <c r="D58" s="35">
        <v>2</v>
      </c>
      <c r="E58" s="36"/>
      <c r="F58" s="28" t="s">
        <v>258</v>
      </c>
      <c r="G58" s="55" t="s">
        <v>305</v>
      </c>
      <c r="H58" s="29">
        <v>4222500</v>
      </c>
      <c r="I58" s="29">
        <v>0</v>
      </c>
      <c r="J58" s="29">
        <v>4222500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20</v>
      </c>
      <c r="C59" s="34">
        <v>2</v>
      </c>
      <c r="D59" s="35">
        <v>2</v>
      </c>
      <c r="E59" s="36"/>
      <c r="F59" s="28" t="s">
        <v>258</v>
      </c>
      <c r="G59" s="55" t="s">
        <v>306</v>
      </c>
      <c r="H59" s="29">
        <v>672050</v>
      </c>
      <c r="I59" s="29">
        <v>0</v>
      </c>
      <c r="J59" s="29">
        <v>672050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2</v>
      </c>
      <c r="D60" s="35">
        <v>2</v>
      </c>
      <c r="E60" s="36"/>
      <c r="F60" s="28" t="s">
        <v>258</v>
      </c>
      <c r="G60" s="55" t="s">
        <v>307</v>
      </c>
      <c r="H60" s="29">
        <v>2572555.17</v>
      </c>
      <c r="I60" s="29">
        <v>0</v>
      </c>
      <c r="J60" s="29">
        <v>2572555.17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19</v>
      </c>
      <c r="C61" s="34">
        <v>3</v>
      </c>
      <c r="D61" s="35">
        <v>2</v>
      </c>
      <c r="E61" s="36"/>
      <c r="F61" s="28" t="s">
        <v>258</v>
      </c>
      <c r="G61" s="55" t="s">
        <v>308</v>
      </c>
      <c r="H61" s="29">
        <v>1537062</v>
      </c>
      <c r="I61" s="29">
        <v>0</v>
      </c>
      <c r="J61" s="29">
        <v>1537062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3</v>
      </c>
      <c r="D62" s="35">
        <v>2</v>
      </c>
      <c r="E62" s="36"/>
      <c r="F62" s="28" t="s">
        <v>258</v>
      </c>
      <c r="G62" s="55" t="s">
        <v>309</v>
      </c>
      <c r="H62" s="29">
        <v>1947000</v>
      </c>
      <c r="I62" s="29">
        <v>0</v>
      </c>
      <c r="J62" s="29">
        <v>1947000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4</v>
      </c>
      <c r="C63" s="34">
        <v>4</v>
      </c>
      <c r="D63" s="35">
        <v>2</v>
      </c>
      <c r="E63" s="36"/>
      <c r="F63" s="28" t="s">
        <v>258</v>
      </c>
      <c r="G63" s="55" t="s">
        <v>261</v>
      </c>
      <c r="H63" s="29">
        <v>1979235.08</v>
      </c>
      <c r="I63" s="29">
        <v>0</v>
      </c>
      <c r="J63" s="29">
        <v>1979235.08</v>
      </c>
      <c r="K63" s="29">
        <v>0</v>
      </c>
      <c r="L63" s="30">
        <v>0</v>
      </c>
      <c r="M63" s="30">
        <v>100</v>
      </c>
      <c r="N63" s="30">
        <v>0</v>
      </c>
    </row>
    <row r="64" spans="1:14" ht="12.75">
      <c r="A64" s="34">
        <v>6</v>
      </c>
      <c r="B64" s="34">
        <v>6</v>
      </c>
      <c r="C64" s="34">
        <v>4</v>
      </c>
      <c r="D64" s="35">
        <v>2</v>
      </c>
      <c r="E64" s="36"/>
      <c r="F64" s="28" t="s">
        <v>258</v>
      </c>
      <c r="G64" s="55" t="s">
        <v>310</v>
      </c>
      <c r="H64" s="29">
        <v>16615984.85</v>
      </c>
      <c r="I64" s="29">
        <v>0</v>
      </c>
      <c r="J64" s="29">
        <v>16614794.68</v>
      </c>
      <c r="K64" s="29">
        <v>1190.17</v>
      </c>
      <c r="L64" s="30">
        <v>0</v>
      </c>
      <c r="M64" s="30">
        <v>99.99</v>
      </c>
      <c r="N64" s="30">
        <v>0</v>
      </c>
    </row>
    <row r="65" spans="1:14" ht="12.75">
      <c r="A65" s="34">
        <v>6</v>
      </c>
      <c r="B65" s="34">
        <v>9</v>
      </c>
      <c r="C65" s="34">
        <v>6</v>
      </c>
      <c r="D65" s="35">
        <v>2</v>
      </c>
      <c r="E65" s="36"/>
      <c r="F65" s="28" t="s">
        <v>258</v>
      </c>
      <c r="G65" s="55" t="s">
        <v>311</v>
      </c>
      <c r="H65" s="29">
        <v>2138297.15</v>
      </c>
      <c r="I65" s="29">
        <v>0</v>
      </c>
      <c r="J65" s="29">
        <v>2138297.15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13</v>
      </c>
      <c r="C66" s="34">
        <v>2</v>
      </c>
      <c r="D66" s="35">
        <v>2</v>
      </c>
      <c r="E66" s="36"/>
      <c r="F66" s="28" t="s">
        <v>258</v>
      </c>
      <c r="G66" s="55" t="s">
        <v>312</v>
      </c>
      <c r="H66" s="29">
        <v>9251098.72</v>
      </c>
      <c r="I66" s="29">
        <v>0</v>
      </c>
      <c r="J66" s="29">
        <v>9251098.72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14</v>
      </c>
      <c r="C67" s="34">
        <v>3</v>
      </c>
      <c r="D67" s="35">
        <v>2</v>
      </c>
      <c r="E67" s="36"/>
      <c r="F67" s="28" t="s">
        <v>258</v>
      </c>
      <c r="G67" s="55" t="s">
        <v>313</v>
      </c>
      <c r="H67" s="29">
        <v>3833475</v>
      </c>
      <c r="I67" s="29">
        <v>0</v>
      </c>
      <c r="J67" s="29">
        <v>3833475</v>
      </c>
      <c r="K67" s="29">
        <v>0</v>
      </c>
      <c r="L67" s="30">
        <v>0</v>
      </c>
      <c r="M67" s="30">
        <v>100</v>
      </c>
      <c r="N67" s="30">
        <v>0</v>
      </c>
    </row>
    <row r="68" spans="1:14" ht="12.75">
      <c r="A68" s="34">
        <v>6</v>
      </c>
      <c r="B68" s="34">
        <v>1</v>
      </c>
      <c r="C68" s="34">
        <v>5</v>
      </c>
      <c r="D68" s="35">
        <v>2</v>
      </c>
      <c r="E68" s="36"/>
      <c r="F68" s="28" t="s">
        <v>258</v>
      </c>
      <c r="G68" s="55" t="s">
        <v>314</v>
      </c>
      <c r="H68" s="29">
        <v>807164.86</v>
      </c>
      <c r="I68" s="29">
        <v>0</v>
      </c>
      <c r="J68" s="29">
        <v>807164.86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18</v>
      </c>
      <c r="C69" s="34">
        <v>3</v>
      </c>
      <c r="D69" s="35">
        <v>2</v>
      </c>
      <c r="E69" s="36"/>
      <c r="F69" s="28" t="s">
        <v>258</v>
      </c>
      <c r="G69" s="55" t="s">
        <v>315</v>
      </c>
      <c r="H69" s="29">
        <v>930399.77</v>
      </c>
      <c r="I69" s="29">
        <v>0</v>
      </c>
      <c r="J69" s="29">
        <v>930399.77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9</v>
      </c>
      <c r="C70" s="34">
        <v>7</v>
      </c>
      <c r="D70" s="35">
        <v>2</v>
      </c>
      <c r="E70" s="36"/>
      <c r="F70" s="28" t="s">
        <v>258</v>
      </c>
      <c r="G70" s="55" t="s">
        <v>316</v>
      </c>
      <c r="H70" s="29">
        <v>7907500</v>
      </c>
      <c r="I70" s="29">
        <v>0</v>
      </c>
      <c r="J70" s="29">
        <v>7907500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8</v>
      </c>
      <c r="C71" s="34">
        <v>4</v>
      </c>
      <c r="D71" s="35">
        <v>2</v>
      </c>
      <c r="E71" s="36"/>
      <c r="F71" s="28" t="s">
        <v>258</v>
      </c>
      <c r="G71" s="55" t="s">
        <v>317</v>
      </c>
      <c r="H71" s="29">
        <v>470000</v>
      </c>
      <c r="I71" s="29">
        <v>0</v>
      </c>
      <c r="J71" s="29">
        <v>470000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2</v>
      </c>
      <c r="D72" s="35">
        <v>2</v>
      </c>
      <c r="E72" s="36"/>
      <c r="F72" s="28" t="s">
        <v>258</v>
      </c>
      <c r="G72" s="55" t="s">
        <v>318</v>
      </c>
      <c r="H72" s="29">
        <v>285000</v>
      </c>
      <c r="I72" s="29">
        <v>0</v>
      </c>
      <c r="J72" s="29">
        <v>285000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3</v>
      </c>
      <c r="C73" s="34">
        <v>6</v>
      </c>
      <c r="D73" s="35">
        <v>2</v>
      </c>
      <c r="E73" s="36"/>
      <c r="F73" s="28" t="s">
        <v>258</v>
      </c>
      <c r="G73" s="55" t="s">
        <v>319</v>
      </c>
      <c r="H73" s="29">
        <v>2885991</v>
      </c>
      <c r="I73" s="29">
        <v>0</v>
      </c>
      <c r="J73" s="29">
        <v>2885991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8</v>
      </c>
      <c r="C74" s="34">
        <v>5</v>
      </c>
      <c r="D74" s="35">
        <v>2</v>
      </c>
      <c r="E74" s="36"/>
      <c r="F74" s="28" t="s">
        <v>258</v>
      </c>
      <c r="G74" s="55" t="s">
        <v>320</v>
      </c>
      <c r="H74" s="29">
        <v>4812552</v>
      </c>
      <c r="I74" s="29">
        <v>0</v>
      </c>
      <c r="J74" s="29">
        <v>4812552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12</v>
      </c>
      <c r="C75" s="34">
        <v>3</v>
      </c>
      <c r="D75" s="35">
        <v>2</v>
      </c>
      <c r="E75" s="36"/>
      <c r="F75" s="28" t="s">
        <v>258</v>
      </c>
      <c r="G75" s="55" t="s">
        <v>321</v>
      </c>
      <c r="H75" s="29">
        <v>6700152</v>
      </c>
      <c r="I75" s="29">
        <v>0</v>
      </c>
      <c r="J75" s="29">
        <v>6700152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4</v>
      </c>
      <c r="D76" s="35">
        <v>2</v>
      </c>
      <c r="E76" s="36"/>
      <c r="F76" s="28" t="s">
        <v>258</v>
      </c>
      <c r="G76" s="55" t="s">
        <v>322</v>
      </c>
      <c r="H76" s="29">
        <v>4644031.59</v>
      </c>
      <c r="I76" s="29">
        <v>0</v>
      </c>
      <c r="J76" s="29">
        <v>4644031.59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16</v>
      </c>
      <c r="C77" s="34">
        <v>2</v>
      </c>
      <c r="D77" s="35">
        <v>2</v>
      </c>
      <c r="E77" s="36"/>
      <c r="F77" s="28" t="s">
        <v>258</v>
      </c>
      <c r="G77" s="55" t="s">
        <v>323</v>
      </c>
      <c r="H77" s="29">
        <v>287312</v>
      </c>
      <c r="I77" s="29">
        <v>0</v>
      </c>
      <c r="J77" s="29">
        <v>287312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1</v>
      </c>
      <c r="C78" s="34">
        <v>6</v>
      </c>
      <c r="D78" s="35">
        <v>2</v>
      </c>
      <c r="E78" s="36"/>
      <c r="F78" s="28" t="s">
        <v>258</v>
      </c>
      <c r="G78" s="55" t="s">
        <v>324</v>
      </c>
      <c r="H78" s="29">
        <v>3920000</v>
      </c>
      <c r="I78" s="29">
        <v>0</v>
      </c>
      <c r="J78" s="29">
        <v>3920000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15</v>
      </c>
      <c r="C79" s="34">
        <v>5</v>
      </c>
      <c r="D79" s="35">
        <v>2</v>
      </c>
      <c r="E79" s="36"/>
      <c r="F79" s="28" t="s">
        <v>258</v>
      </c>
      <c r="G79" s="55" t="s">
        <v>325</v>
      </c>
      <c r="H79" s="29">
        <v>4501882.51</v>
      </c>
      <c r="I79" s="29">
        <v>0</v>
      </c>
      <c r="J79" s="29">
        <v>4501882.51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20</v>
      </c>
      <c r="C80" s="34">
        <v>3</v>
      </c>
      <c r="D80" s="35">
        <v>2</v>
      </c>
      <c r="E80" s="36"/>
      <c r="F80" s="28" t="s">
        <v>258</v>
      </c>
      <c r="G80" s="55" t="s">
        <v>326</v>
      </c>
      <c r="H80" s="29">
        <v>5342752.94</v>
      </c>
      <c r="I80" s="29">
        <v>0</v>
      </c>
      <c r="J80" s="29">
        <v>5342752.94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9</v>
      </c>
      <c r="C81" s="34">
        <v>8</v>
      </c>
      <c r="D81" s="35">
        <v>2</v>
      </c>
      <c r="E81" s="36"/>
      <c r="F81" s="28" t="s">
        <v>258</v>
      </c>
      <c r="G81" s="55" t="s">
        <v>327</v>
      </c>
      <c r="H81" s="29">
        <v>5637580.39</v>
      </c>
      <c r="I81" s="29">
        <v>0</v>
      </c>
      <c r="J81" s="29">
        <v>5637580.39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1</v>
      </c>
      <c r="C82" s="34">
        <v>7</v>
      </c>
      <c r="D82" s="35">
        <v>2</v>
      </c>
      <c r="E82" s="36"/>
      <c r="F82" s="28" t="s">
        <v>258</v>
      </c>
      <c r="G82" s="55" t="s">
        <v>328</v>
      </c>
      <c r="H82" s="29">
        <v>2665000</v>
      </c>
      <c r="I82" s="29">
        <v>0</v>
      </c>
      <c r="J82" s="29">
        <v>2665000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14</v>
      </c>
      <c r="C83" s="34">
        <v>5</v>
      </c>
      <c r="D83" s="35">
        <v>2</v>
      </c>
      <c r="E83" s="36"/>
      <c r="F83" s="28" t="s">
        <v>258</v>
      </c>
      <c r="G83" s="55" t="s">
        <v>329</v>
      </c>
      <c r="H83" s="29">
        <v>2840268.65</v>
      </c>
      <c r="I83" s="29">
        <v>0</v>
      </c>
      <c r="J83" s="29">
        <v>2840268.65</v>
      </c>
      <c r="K83" s="29">
        <v>0</v>
      </c>
      <c r="L83" s="30">
        <v>0</v>
      </c>
      <c r="M83" s="30">
        <v>100</v>
      </c>
      <c r="N83" s="30">
        <v>0</v>
      </c>
    </row>
    <row r="84" spans="1:14" ht="12.75">
      <c r="A84" s="34">
        <v>6</v>
      </c>
      <c r="B84" s="34">
        <v>6</v>
      </c>
      <c r="C84" s="34">
        <v>5</v>
      </c>
      <c r="D84" s="35">
        <v>2</v>
      </c>
      <c r="E84" s="36"/>
      <c r="F84" s="28" t="s">
        <v>258</v>
      </c>
      <c r="G84" s="55" t="s">
        <v>262</v>
      </c>
      <c r="H84" s="29">
        <v>11984684.94</v>
      </c>
      <c r="I84" s="29">
        <v>0</v>
      </c>
      <c r="J84" s="29">
        <v>11984684.94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6</v>
      </c>
      <c r="C85" s="34">
        <v>6</v>
      </c>
      <c r="D85" s="35">
        <v>2</v>
      </c>
      <c r="E85" s="36"/>
      <c r="F85" s="28" t="s">
        <v>258</v>
      </c>
      <c r="G85" s="55" t="s">
        <v>330</v>
      </c>
      <c r="H85" s="29">
        <v>3912339.05</v>
      </c>
      <c r="I85" s="29">
        <v>0</v>
      </c>
      <c r="J85" s="29">
        <v>3912339.05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7</v>
      </c>
      <c r="C86" s="34">
        <v>5</v>
      </c>
      <c r="D86" s="35">
        <v>2</v>
      </c>
      <c r="E86" s="36"/>
      <c r="F86" s="28" t="s">
        <v>258</v>
      </c>
      <c r="G86" s="55" t="s">
        <v>263</v>
      </c>
      <c r="H86" s="29">
        <v>1493038</v>
      </c>
      <c r="I86" s="29">
        <v>0</v>
      </c>
      <c r="J86" s="29">
        <v>1493038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18</v>
      </c>
      <c r="C87" s="34">
        <v>4</v>
      </c>
      <c r="D87" s="35">
        <v>2</v>
      </c>
      <c r="E87" s="36"/>
      <c r="F87" s="28" t="s">
        <v>258</v>
      </c>
      <c r="G87" s="55" t="s">
        <v>331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9</v>
      </c>
      <c r="C88" s="34">
        <v>9</v>
      </c>
      <c r="D88" s="35">
        <v>2</v>
      </c>
      <c r="E88" s="36"/>
      <c r="F88" s="28" t="s">
        <v>258</v>
      </c>
      <c r="G88" s="55" t="s">
        <v>332</v>
      </c>
      <c r="H88" s="29">
        <v>0</v>
      </c>
      <c r="I88" s="29">
        <v>0</v>
      </c>
      <c r="J88" s="29">
        <v>0</v>
      </c>
      <c r="K88" s="29">
        <v>0</v>
      </c>
      <c r="L88" s="30"/>
      <c r="M88" s="30"/>
      <c r="N88" s="30"/>
    </row>
    <row r="89" spans="1:14" ht="12.75">
      <c r="A89" s="34">
        <v>6</v>
      </c>
      <c r="B89" s="34">
        <v>11</v>
      </c>
      <c r="C89" s="34">
        <v>4</v>
      </c>
      <c r="D89" s="35">
        <v>2</v>
      </c>
      <c r="E89" s="36"/>
      <c r="F89" s="28" t="s">
        <v>258</v>
      </c>
      <c r="G89" s="55" t="s">
        <v>333</v>
      </c>
      <c r="H89" s="29">
        <v>8434401.41</v>
      </c>
      <c r="I89" s="29">
        <v>0</v>
      </c>
      <c r="J89" s="29">
        <v>8434401.41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2</v>
      </c>
      <c r="C90" s="34">
        <v>8</v>
      </c>
      <c r="D90" s="35">
        <v>2</v>
      </c>
      <c r="E90" s="36"/>
      <c r="F90" s="28" t="s">
        <v>258</v>
      </c>
      <c r="G90" s="55" t="s">
        <v>334</v>
      </c>
      <c r="H90" s="29">
        <v>500000</v>
      </c>
      <c r="I90" s="29">
        <v>0</v>
      </c>
      <c r="J90" s="29">
        <v>500000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14</v>
      </c>
      <c r="C91" s="34">
        <v>6</v>
      </c>
      <c r="D91" s="35">
        <v>2</v>
      </c>
      <c r="E91" s="36"/>
      <c r="F91" s="28" t="s">
        <v>258</v>
      </c>
      <c r="G91" s="55" t="s">
        <v>335</v>
      </c>
      <c r="H91" s="29">
        <v>5318800</v>
      </c>
      <c r="I91" s="29">
        <v>0</v>
      </c>
      <c r="J91" s="29">
        <v>5318800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</v>
      </c>
      <c r="C92" s="34">
        <v>8</v>
      </c>
      <c r="D92" s="35">
        <v>2</v>
      </c>
      <c r="E92" s="36"/>
      <c r="F92" s="28" t="s">
        <v>258</v>
      </c>
      <c r="G92" s="55" t="s">
        <v>336</v>
      </c>
      <c r="H92" s="29">
        <v>2344800</v>
      </c>
      <c r="I92" s="29">
        <v>0</v>
      </c>
      <c r="J92" s="29">
        <v>2344800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3</v>
      </c>
      <c r="C93" s="34">
        <v>7</v>
      </c>
      <c r="D93" s="35">
        <v>2</v>
      </c>
      <c r="E93" s="36"/>
      <c r="F93" s="28" t="s">
        <v>258</v>
      </c>
      <c r="G93" s="55" t="s">
        <v>337</v>
      </c>
      <c r="H93" s="29">
        <v>1225000</v>
      </c>
      <c r="I93" s="29">
        <v>0</v>
      </c>
      <c r="J93" s="29">
        <v>1225000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8</v>
      </c>
      <c r="C94" s="34">
        <v>7</v>
      </c>
      <c r="D94" s="35">
        <v>2</v>
      </c>
      <c r="E94" s="36"/>
      <c r="F94" s="28" t="s">
        <v>258</v>
      </c>
      <c r="G94" s="55" t="s">
        <v>264</v>
      </c>
      <c r="H94" s="29">
        <v>16297250.4</v>
      </c>
      <c r="I94" s="29">
        <v>0</v>
      </c>
      <c r="J94" s="29">
        <v>16297250.4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10</v>
      </c>
      <c r="C95" s="34">
        <v>2</v>
      </c>
      <c r="D95" s="35">
        <v>2</v>
      </c>
      <c r="E95" s="36"/>
      <c r="F95" s="28" t="s">
        <v>258</v>
      </c>
      <c r="G95" s="55" t="s">
        <v>338</v>
      </c>
      <c r="H95" s="29">
        <v>7411876.74</v>
      </c>
      <c r="I95" s="29">
        <v>0</v>
      </c>
      <c r="J95" s="29">
        <v>7411876.74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20</v>
      </c>
      <c r="C96" s="34">
        <v>5</v>
      </c>
      <c r="D96" s="35">
        <v>2</v>
      </c>
      <c r="E96" s="36"/>
      <c r="F96" s="28" t="s">
        <v>258</v>
      </c>
      <c r="G96" s="55" t="s">
        <v>339</v>
      </c>
      <c r="H96" s="29">
        <v>2666252</v>
      </c>
      <c r="I96" s="29">
        <v>0</v>
      </c>
      <c r="J96" s="29">
        <v>2666252</v>
      </c>
      <c r="K96" s="29">
        <v>0</v>
      </c>
      <c r="L96" s="30">
        <v>0</v>
      </c>
      <c r="M96" s="30">
        <v>100</v>
      </c>
      <c r="N96" s="30">
        <v>0</v>
      </c>
    </row>
    <row r="97" spans="1:14" ht="12.75">
      <c r="A97" s="34">
        <v>6</v>
      </c>
      <c r="B97" s="34">
        <v>12</v>
      </c>
      <c r="C97" s="34">
        <v>4</v>
      </c>
      <c r="D97" s="35">
        <v>2</v>
      </c>
      <c r="E97" s="36"/>
      <c r="F97" s="28" t="s">
        <v>258</v>
      </c>
      <c r="G97" s="55" t="s">
        <v>340</v>
      </c>
      <c r="H97" s="29">
        <v>633000</v>
      </c>
      <c r="I97" s="29">
        <v>0</v>
      </c>
      <c r="J97" s="29">
        <v>633000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</v>
      </c>
      <c r="C98" s="34">
        <v>9</v>
      </c>
      <c r="D98" s="35">
        <v>2</v>
      </c>
      <c r="E98" s="36"/>
      <c r="F98" s="28" t="s">
        <v>258</v>
      </c>
      <c r="G98" s="55" t="s">
        <v>341</v>
      </c>
      <c r="H98" s="29">
        <v>3661788.15</v>
      </c>
      <c r="I98" s="29">
        <v>0</v>
      </c>
      <c r="J98" s="29">
        <v>3661788.15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6</v>
      </c>
      <c r="C99" s="34">
        <v>7</v>
      </c>
      <c r="D99" s="35">
        <v>2</v>
      </c>
      <c r="E99" s="36"/>
      <c r="F99" s="28" t="s">
        <v>258</v>
      </c>
      <c r="G99" s="55" t="s">
        <v>342</v>
      </c>
      <c r="H99" s="29">
        <v>1887809.57</v>
      </c>
      <c r="I99" s="29">
        <v>0</v>
      </c>
      <c r="J99" s="29">
        <v>1887809.57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2</v>
      </c>
      <c r="C100" s="34">
        <v>9</v>
      </c>
      <c r="D100" s="35">
        <v>2</v>
      </c>
      <c r="E100" s="36"/>
      <c r="F100" s="28" t="s">
        <v>258</v>
      </c>
      <c r="G100" s="55" t="s">
        <v>343</v>
      </c>
      <c r="H100" s="29">
        <v>492499.97</v>
      </c>
      <c r="I100" s="29">
        <v>0</v>
      </c>
      <c r="J100" s="29">
        <v>492499.97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11</v>
      </c>
      <c r="C101" s="34">
        <v>5</v>
      </c>
      <c r="D101" s="35">
        <v>2</v>
      </c>
      <c r="E101" s="36"/>
      <c r="F101" s="28" t="s">
        <v>258</v>
      </c>
      <c r="G101" s="55" t="s">
        <v>265</v>
      </c>
      <c r="H101" s="29">
        <v>3906873</v>
      </c>
      <c r="I101" s="29">
        <v>0</v>
      </c>
      <c r="J101" s="29">
        <v>3906873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14</v>
      </c>
      <c r="C102" s="34">
        <v>7</v>
      </c>
      <c r="D102" s="35">
        <v>2</v>
      </c>
      <c r="E102" s="36"/>
      <c r="F102" s="28" t="s">
        <v>258</v>
      </c>
      <c r="G102" s="55" t="s">
        <v>344</v>
      </c>
      <c r="H102" s="29">
        <v>2365400</v>
      </c>
      <c r="I102" s="29">
        <v>0</v>
      </c>
      <c r="J102" s="29">
        <v>2365400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17</v>
      </c>
      <c r="C103" s="34">
        <v>2</v>
      </c>
      <c r="D103" s="35">
        <v>2</v>
      </c>
      <c r="E103" s="36"/>
      <c r="F103" s="28" t="s">
        <v>258</v>
      </c>
      <c r="G103" s="55" t="s">
        <v>345</v>
      </c>
      <c r="H103" s="29">
        <v>2450000</v>
      </c>
      <c r="I103" s="29">
        <v>0</v>
      </c>
      <c r="J103" s="29">
        <v>2450000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20</v>
      </c>
      <c r="C104" s="34">
        <v>6</v>
      </c>
      <c r="D104" s="35">
        <v>2</v>
      </c>
      <c r="E104" s="36"/>
      <c r="F104" s="28" t="s">
        <v>258</v>
      </c>
      <c r="G104" s="55" t="s">
        <v>346</v>
      </c>
      <c r="H104" s="29">
        <v>3500000</v>
      </c>
      <c r="I104" s="29">
        <v>0</v>
      </c>
      <c r="J104" s="29">
        <v>3500000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8</v>
      </c>
      <c r="C105" s="34">
        <v>8</v>
      </c>
      <c r="D105" s="35">
        <v>2</v>
      </c>
      <c r="E105" s="36"/>
      <c r="F105" s="28" t="s">
        <v>258</v>
      </c>
      <c r="G105" s="55" t="s">
        <v>347</v>
      </c>
      <c r="H105" s="29">
        <v>6500000</v>
      </c>
      <c r="I105" s="29">
        <v>0</v>
      </c>
      <c r="J105" s="29">
        <v>6500000</v>
      </c>
      <c r="K105" s="29">
        <v>0</v>
      </c>
      <c r="L105" s="30">
        <v>0</v>
      </c>
      <c r="M105" s="30">
        <v>100</v>
      </c>
      <c r="N105" s="30">
        <v>0</v>
      </c>
    </row>
    <row r="106" spans="1:14" ht="12.75">
      <c r="A106" s="34">
        <v>6</v>
      </c>
      <c r="B106" s="34">
        <v>1</v>
      </c>
      <c r="C106" s="34">
        <v>10</v>
      </c>
      <c r="D106" s="35">
        <v>2</v>
      </c>
      <c r="E106" s="36"/>
      <c r="F106" s="28" t="s">
        <v>258</v>
      </c>
      <c r="G106" s="55" t="s">
        <v>266</v>
      </c>
      <c r="H106" s="29">
        <v>0</v>
      </c>
      <c r="I106" s="29">
        <v>0</v>
      </c>
      <c r="J106" s="29">
        <v>0</v>
      </c>
      <c r="K106" s="29">
        <v>0</v>
      </c>
      <c r="L106" s="30"/>
      <c r="M106" s="30"/>
      <c r="N106" s="30"/>
    </row>
    <row r="107" spans="1:14" ht="12.75">
      <c r="A107" s="34">
        <v>6</v>
      </c>
      <c r="B107" s="34">
        <v>13</v>
      </c>
      <c r="C107" s="34">
        <v>3</v>
      </c>
      <c r="D107" s="35">
        <v>2</v>
      </c>
      <c r="E107" s="36"/>
      <c r="F107" s="28" t="s">
        <v>258</v>
      </c>
      <c r="G107" s="55" t="s">
        <v>348</v>
      </c>
      <c r="H107" s="29">
        <v>4136750.23</v>
      </c>
      <c r="I107" s="29">
        <v>0</v>
      </c>
      <c r="J107" s="29">
        <v>4136750.23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10</v>
      </c>
      <c r="C108" s="34">
        <v>4</v>
      </c>
      <c r="D108" s="35">
        <v>2</v>
      </c>
      <c r="E108" s="36"/>
      <c r="F108" s="28" t="s">
        <v>258</v>
      </c>
      <c r="G108" s="55" t="s">
        <v>349</v>
      </c>
      <c r="H108" s="29">
        <v>8592225.66</v>
      </c>
      <c r="I108" s="29">
        <v>0</v>
      </c>
      <c r="J108" s="29">
        <v>8174748.7</v>
      </c>
      <c r="K108" s="29">
        <v>417476.96</v>
      </c>
      <c r="L108" s="30">
        <v>0</v>
      </c>
      <c r="M108" s="30">
        <v>95.14</v>
      </c>
      <c r="N108" s="30">
        <v>4.85</v>
      </c>
    </row>
    <row r="109" spans="1:14" ht="12.75">
      <c r="A109" s="34">
        <v>6</v>
      </c>
      <c r="B109" s="34">
        <v>4</v>
      </c>
      <c r="C109" s="34">
        <v>5</v>
      </c>
      <c r="D109" s="35">
        <v>2</v>
      </c>
      <c r="E109" s="36"/>
      <c r="F109" s="28" t="s">
        <v>258</v>
      </c>
      <c r="G109" s="55" t="s">
        <v>350</v>
      </c>
      <c r="H109" s="29">
        <v>7688405.49</v>
      </c>
      <c r="I109" s="29">
        <v>0</v>
      </c>
      <c r="J109" s="29">
        <v>7522944.44</v>
      </c>
      <c r="K109" s="29">
        <v>165461.05</v>
      </c>
      <c r="L109" s="30">
        <v>0</v>
      </c>
      <c r="M109" s="30">
        <v>97.84</v>
      </c>
      <c r="N109" s="30">
        <v>2.15</v>
      </c>
    </row>
    <row r="110" spans="1:14" ht="12.75">
      <c r="A110" s="34">
        <v>6</v>
      </c>
      <c r="B110" s="34">
        <v>9</v>
      </c>
      <c r="C110" s="34">
        <v>10</v>
      </c>
      <c r="D110" s="35">
        <v>2</v>
      </c>
      <c r="E110" s="36"/>
      <c r="F110" s="28" t="s">
        <v>258</v>
      </c>
      <c r="G110" s="55" t="s">
        <v>351</v>
      </c>
      <c r="H110" s="29">
        <v>6715664.05</v>
      </c>
      <c r="I110" s="29">
        <v>0</v>
      </c>
      <c r="J110" s="29">
        <v>6715664.05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8</v>
      </c>
      <c r="C111" s="34">
        <v>9</v>
      </c>
      <c r="D111" s="35">
        <v>2</v>
      </c>
      <c r="E111" s="36"/>
      <c r="F111" s="28" t="s">
        <v>258</v>
      </c>
      <c r="G111" s="55" t="s">
        <v>352</v>
      </c>
      <c r="H111" s="29">
        <v>5147749.94</v>
      </c>
      <c r="I111" s="29">
        <v>0</v>
      </c>
      <c r="J111" s="29">
        <v>5147749.94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20</v>
      </c>
      <c r="C112" s="34">
        <v>7</v>
      </c>
      <c r="D112" s="35">
        <v>2</v>
      </c>
      <c r="E112" s="36"/>
      <c r="F112" s="28" t="s">
        <v>258</v>
      </c>
      <c r="G112" s="55" t="s">
        <v>353</v>
      </c>
      <c r="H112" s="29">
        <v>10587819.95</v>
      </c>
      <c r="I112" s="29">
        <v>0</v>
      </c>
      <c r="J112" s="29">
        <v>10587819.95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9</v>
      </c>
      <c r="C113" s="34">
        <v>11</v>
      </c>
      <c r="D113" s="35">
        <v>2</v>
      </c>
      <c r="E113" s="36"/>
      <c r="F113" s="28" t="s">
        <v>258</v>
      </c>
      <c r="G113" s="55" t="s">
        <v>354</v>
      </c>
      <c r="H113" s="29">
        <v>27967564.95</v>
      </c>
      <c r="I113" s="29">
        <v>0</v>
      </c>
      <c r="J113" s="29">
        <v>27967564.95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16</v>
      </c>
      <c r="C114" s="34">
        <v>3</v>
      </c>
      <c r="D114" s="35">
        <v>2</v>
      </c>
      <c r="E114" s="36"/>
      <c r="F114" s="28" t="s">
        <v>258</v>
      </c>
      <c r="G114" s="55" t="s">
        <v>355</v>
      </c>
      <c r="H114" s="29">
        <v>2918922</v>
      </c>
      <c r="I114" s="29">
        <v>0</v>
      </c>
      <c r="J114" s="29">
        <v>2918922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2</v>
      </c>
      <c r="C115" s="34">
        <v>10</v>
      </c>
      <c r="D115" s="35">
        <v>2</v>
      </c>
      <c r="E115" s="36"/>
      <c r="F115" s="28" t="s">
        <v>258</v>
      </c>
      <c r="G115" s="55" t="s">
        <v>356</v>
      </c>
      <c r="H115" s="29">
        <v>3140896.99</v>
      </c>
      <c r="I115" s="29">
        <v>0</v>
      </c>
      <c r="J115" s="29">
        <v>3140896.99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8</v>
      </c>
      <c r="C116" s="34">
        <v>11</v>
      </c>
      <c r="D116" s="35">
        <v>2</v>
      </c>
      <c r="E116" s="36"/>
      <c r="F116" s="28" t="s">
        <v>258</v>
      </c>
      <c r="G116" s="55" t="s">
        <v>357</v>
      </c>
      <c r="H116" s="29">
        <v>2669750</v>
      </c>
      <c r="I116" s="29">
        <v>0</v>
      </c>
      <c r="J116" s="29">
        <v>2669750</v>
      </c>
      <c r="K116" s="29">
        <v>0</v>
      </c>
      <c r="L116" s="30">
        <v>0</v>
      </c>
      <c r="M116" s="30">
        <v>100</v>
      </c>
      <c r="N116" s="30">
        <v>0</v>
      </c>
    </row>
    <row r="117" spans="1:14" ht="12.75">
      <c r="A117" s="34">
        <v>6</v>
      </c>
      <c r="B117" s="34">
        <v>1</v>
      </c>
      <c r="C117" s="34">
        <v>11</v>
      </c>
      <c r="D117" s="35">
        <v>2</v>
      </c>
      <c r="E117" s="36"/>
      <c r="F117" s="28" t="s">
        <v>258</v>
      </c>
      <c r="G117" s="55" t="s">
        <v>358</v>
      </c>
      <c r="H117" s="29">
        <v>2397540</v>
      </c>
      <c r="I117" s="29">
        <v>0</v>
      </c>
      <c r="J117" s="29">
        <v>2397540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13</v>
      </c>
      <c r="C118" s="34">
        <v>5</v>
      </c>
      <c r="D118" s="35">
        <v>2</v>
      </c>
      <c r="E118" s="36"/>
      <c r="F118" s="28" t="s">
        <v>258</v>
      </c>
      <c r="G118" s="55" t="s">
        <v>359</v>
      </c>
      <c r="H118" s="29">
        <v>4392354.73</v>
      </c>
      <c r="I118" s="29">
        <v>0</v>
      </c>
      <c r="J118" s="29">
        <v>4328994.73</v>
      </c>
      <c r="K118" s="29">
        <v>63360</v>
      </c>
      <c r="L118" s="30">
        <v>0</v>
      </c>
      <c r="M118" s="30">
        <v>98.55</v>
      </c>
      <c r="N118" s="30">
        <v>1.44</v>
      </c>
    </row>
    <row r="119" spans="1:14" ht="12.75">
      <c r="A119" s="34">
        <v>6</v>
      </c>
      <c r="B119" s="34">
        <v>2</v>
      </c>
      <c r="C119" s="34">
        <v>11</v>
      </c>
      <c r="D119" s="35">
        <v>2</v>
      </c>
      <c r="E119" s="36"/>
      <c r="F119" s="28" t="s">
        <v>258</v>
      </c>
      <c r="G119" s="55" t="s">
        <v>360</v>
      </c>
      <c r="H119" s="29">
        <v>2180000</v>
      </c>
      <c r="I119" s="29">
        <v>0</v>
      </c>
      <c r="J119" s="29">
        <v>2180000</v>
      </c>
      <c r="K119" s="29">
        <v>0</v>
      </c>
      <c r="L119" s="30">
        <v>0</v>
      </c>
      <c r="M119" s="30">
        <v>100</v>
      </c>
      <c r="N119" s="30">
        <v>0</v>
      </c>
    </row>
    <row r="120" spans="1:14" ht="12.75">
      <c r="A120" s="34">
        <v>6</v>
      </c>
      <c r="B120" s="34">
        <v>5</v>
      </c>
      <c r="C120" s="34">
        <v>7</v>
      </c>
      <c r="D120" s="35">
        <v>2</v>
      </c>
      <c r="E120" s="36"/>
      <c r="F120" s="28" t="s">
        <v>258</v>
      </c>
      <c r="G120" s="55" t="s">
        <v>361</v>
      </c>
      <c r="H120" s="29">
        <v>3362597</v>
      </c>
      <c r="I120" s="29">
        <v>0</v>
      </c>
      <c r="J120" s="29">
        <v>3362597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10</v>
      </c>
      <c r="C121" s="34">
        <v>5</v>
      </c>
      <c r="D121" s="35">
        <v>2</v>
      </c>
      <c r="E121" s="36"/>
      <c r="F121" s="28" t="s">
        <v>258</v>
      </c>
      <c r="G121" s="55" t="s">
        <v>362</v>
      </c>
      <c r="H121" s="29">
        <v>8327659</v>
      </c>
      <c r="I121" s="29">
        <v>0</v>
      </c>
      <c r="J121" s="29">
        <v>8327659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14</v>
      </c>
      <c r="C122" s="34">
        <v>9</v>
      </c>
      <c r="D122" s="35">
        <v>2</v>
      </c>
      <c r="E122" s="36"/>
      <c r="F122" s="28" t="s">
        <v>258</v>
      </c>
      <c r="G122" s="55" t="s">
        <v>267</v>
      </c>
      <c r="H122" s="29">
        <v>0</v>
      </c>
      <c r="I122" s="29">
        <v>0</v>
      </c>
      <c r="J122" s="29">
        <v>0</v>
      </c>
      <c r="K122" s="29">
        <v>0</v>
      </c>
      <c r="L122" s="30"/>
      <c r="M122" s="30"/>
      <c r="N122" s="30"/>
    </row>
    <row r="123" spans="1:14" ht="12.75">
      <c r="A123" s="34">
        <v>6</v>
      </c>
      <c r="B123" s="34">
        <v>18</v>
      </c>
      <c r="C123" s="34">
        <v>7</v>
      </c>
      <c r="D123" s="35">
        <v>2</v>
      </c>
      <c r="E123" s="36"/>
      <c r="F123" s="28" t="s">
        <v>258</v>
      </c>
      <c r="G123" s="55" t="s">
        <v>363</v>
      </c>
      <c r="H123" s="29">
        <v>3664696.67</v>
      </c>
      <c r="I123" s="29">
        <v>0</v>
      </c>
      <c r="J123" s="29">
        <v>3176615.26</v>
      </c>
      <c r="K123" s="29">
        <v>488081.41</v>
      </c>
      <c r="L123" s="30">
        <v>0</v>
      </c>
      <c r="M123" s="30">
        <v>86.68</v>
      </c>
      <c r="N123" s="30">
        <v>13.31</v>
      </c>
    </row>
    <row r="124" spans="1:14" ht="12.75">
      <c r="A124" s="34">
        <v>6</v>
      </c>
      <c r="B124" s="34">
        <v>20</v>
      </c>
      <c r="C124" s="34">
        <v>8</v>
      </c>
      <c r="D124" s="35">
        <v>2</v>
      </c>
      <c r="E124" s="36"/>
      <c r="F124" s="28" t="s">
        <v>258</v>
      </c>
      <c r="G124" s="55" t="s">
        <v>364</v>
      </c>
      <c r="H124" s="29">
        <v>240600</v>
      </c>
      <c r="I124" s="29">
        <v>0</v>
      </c>
      <c r="J124" s="29">
        <v>240600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15</v>
      </c>
      <c r="C125" s="34">
        <v>6</v>
      </c>
      <c r="D125" s="35">
        <v>2</v>
      </c>
      <c r="E125" s="36"/>
      <c r="F125" s="28" t="s">
        <v>258</v>
      </c>
      <c r="G125" s="55" t="s">
        <v>268</v>
      </c>
      <c r="H125" s="29">
        <v>4727788.45</v>
      </c>
      <c r="I125" s="29">
        <v>0</v>
      </c>
      <c r="J125" s="29">
        <v>4727788.45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8</v>
      </c>
      <c r="D126" s="35">
        <v>2</v>
      </c>
      <c r="E126" s="36"/>
      <c r="F126" s="28" t="s">
        <v>258</v>
      </c>
      <c r="G126" s="55" t="s">
        <v>269</v>
      </c>
      <c r="H126" s="29">
        <v>6782485.27</v>
      </c>
      <c r="I126" s="29">
        <v>0</v>
      </c>
      <c r="J126" s="29">
        <v>6782485.27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3</v>
      </c>
      <c r="C127" s="34">
        <v>15</v>
      </c>
      <c r="D127" s="35">
        <v>2</v>
      </c>
      <c r="E127" s="36"/>
      <c r="F127" s="28" t="s">
        <v>258</v>
      </c>
      <c r="G127" s="55" t="s">
        <v>365</v>
      </c>
      <c r="H127" s="29">
        <v>5285130</v>
      </c>
      <c r="I127" s="29">
        <v>0</v>
      </c>
      <c r="J127" s="29">
        <v>5285130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</v>
      </c>
      <c r="C128" s="34">
        <v>12</v>
      </c>
      <c r="D128" s="35">
        <v>2</v>
      </c>
      <c r="E128" s="36"/>
      <c r="F128" s="28" t="s">
        <v>258</v>
      </c>
      <c r="G128" s="55" t="s">
        <v>366</v>
      </c>
      <c r="H128" s="29">
        <v>771000</v>
      </c>
      <c r="I128" s="29">
        <v>0</v>
      </c>
      <c r="J128" s="29">
        <v>771000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1</v>
      </c>
      <c r="C129" s="34">
        <v>13</v>
      </c>
      <c r="D129" s="35">
        <v>2</v>
      </c>
      <c r="E129" s="36"/>
      <c r="F129" s="28" t="s">
        <v>258</v>
      </c>
      <c r="G129" s="55" t="s">
        <v>367</v>
      </c>
      <c r="H129" s="29">
        <v>1300000</v>
      </c>
      <c r="I129" s="29">
        <v>0</v>
      </c>
      <c r="J129" s="29">
        <v>1300000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3</v>
      </c>
      <c r="C130" s="34">
        <v>9</v>
      </c>
      <c r="D130" s="35">
        <v>2</v>
      </c>
      <c r="E130" s="36"/>
      <c r="F130" s="28" t="s">
        <v>258</v>
      </c>
      <c r="G130" s="55" t="s">
        <v>368</v>
      </c>
      <c r="H130" s="29">
        <v>797250</v>
      </c>
      <c r="I130" s="29">
        <v>0</v>
      </c>
      <c r="J130" s="29">
        <v>797250</v>
      </c>
      <c r="K130" s="29">
        <v>0</v>
      </c>
      <c r="L130" s="30">
        <v>0</v>
      </c>
      <c r="M130" s="30">
        <v>100</v>
      </c>
      <c r="N130" s="30">
        <v>0</v>
      </c>
    </row>
    <row r="131" spans="1:14" ht="12.75">
      <c r="A131" s="34">
        <v>6</v>
      </c>
      <c r="B131" s="34">
        <v>6</v>
      </c>
      <c r="C131" s="34">
        <v>9</v>
      </c>
      <c r="D131" s="35">
        <v>2</v>
      </c>
      <c r="E131" s="36"/>
      <c r="F131" s="28" t="s">
        <v>258</v>
      </c>
      <c r="G131" s="55" t="s">
        <v>369</v>
      </c>
      <c r="H131" s="29">
        <v>0</v>
      </c>
      <c r="I131" s="29">
        <v>0</v>
      </c>
      <c r="J131" s="29">
        <v>0</v>
      </c>
      <c r="K131" s="29">
        <v>0</v>
      </c>
      <c r="L131" s="30"/>
      <c r="M131" s="30"/>
      <c r="N131" s="30"/>
    </row>
    <row r="132" spans="1:14" ht="12.75">
      <c r="A132" s="34">
        <v>6</v>
      </c>
      <c r="B132" s="34">
        <v>17</v>
      </c>
      <c r="C132" s="34">
        <v>4</v>
      </c>
      <c r="D132" s="35">
        <v>2</v>
      </c>
      <c r="E132" s="36"/>
      <c r="F132" s="28" t="s">
        <v>258</v>
      </c>
      <c r="G132" s="55" t="s">
        <v>370</v>
      </c>
      <c r="H132" s="29">
        <v>2879800</v>
      </c>
      <c r="I132" s="29">
        <v>0</v>
      </c>
      <c r="J132" s="29">
        <v>2879800</v>
      </c>
      <c r="K132" s="29">
        <v>0</v>
      </c>
      <c r="L132" s="30">
        <v>0</v>
      </c>
      <c r="M132" s="30">
        <v>100</v>
      </c>
      <c r="N132" s="30">
        <v>0</v>
      </c>
    </row>
    <row r="133" spans="1:14" ht="12.75">
      <c r="A133" s="34">
        <v>6</v>
      </c>
      <c r="B133" s="34">
        <v>3</v>
      </c>
      <c r="C133" s="34">
        <v>10</v>
      </c>
      <c r="D133" s="35">
        <v>2</v>
      </c>
      <c r="E133" s="36"/>
      <c r="F133" s="28" t="s">
        <v>258</v>
      </c>
      <c r="G133" s="55" t="s">
        <v>371</v>
      </c>
      <c r="H133" s="29">
        <v>6921111</v>
      </c>
      <c r="I133" s="29">
        <v>0</v>
      </c>
      <c r="J133" s="29">
        <v>6921111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8</v>
      </c>
      <c r="C134" s="34">
        <v>12</v>
      </c>
      <c r="D134" s="35">
        <v>2</v>
      </c>
      <c r="E134" s="36"/>
      <c r="F134" s="28" t="s">
        <v>258</v>
      </c>
      <c r="G134" s="55" t="s">
        <v>372</v>
      </c>
      <c r="H134" s="29">
        <v>457500</v>
      </c>
      <c r="I134" s="29">
        <v>0</v>
      </c>
      <c r="J134" s="29">
        <v>457500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11</v>
      </c>
      <c r="C135" s="34">
        <v>6</v>
      </c>
      <c r="D135" s="35">
        <v>2</v>
      </c>
      <c r="E135" s="36"/>
      <c r="F135" s="28" t="s">
        <v>258</v>
      </c>
      <c r="G135" s="55" t="s">
        <v>373</v>
      </c>
      <c r="H135" s="29">
        <v>2945000</v>
      </c>
      <c r="I135" s="29">
        <v>0</v>
      </c>
      <c r="J135" s="29">
        <v>2945000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13</v>
      </c>
      <c r="C136" s="34">
        <v>6</v>
      </c>
      <c r="D136" s="35">
        <v>2</v>
      </c>
      <c r="E136" s="36"/>
      <c r="F136" s="28" t="s">
        <v>258</v>
      </c>
      <c r="G136" s="55" t="s">
        <v>374</v>
      </c>
      <c r="H136" s="29">
        <v>0</v>
      </c>
      <c r="I136" s="29">
        <v>0</v>
      </c>
      <c r="J136" s="29">
        <v>0</v>
      </c>
      <c r="K136" s="29">
        <v>0</v>
      </c>
      <c r="L136" s="30"/>
      <c r="M136" s="30"/>
      <c r="N136" s="30"/>
    </row>
    <row r="137" spans="1:14" ht="12.75">
      <c r="A137" s="34">
        <v>6</v>
      </c>
      <c r="B137" s="34">
        <v>6</v>
      </c>
      <c r="C137" s="34">
        <v>10</v>
      </c>
      <c r="D137" s="35">
        <v>2</v>
      </c>
      <c r="E137" s="36"/>
      <c r="F137" s="28" t="s">
        <v>258</v>
      </c>
      <c r="G137" s="55" t="s">
        <v>375</v>
      </c>
      <c r="H137" s="29">
        <v>0</v>
      </c>
      <c r="I137" s="29">
        <v>0</v>
      </c>
      <c r="J137" s="29">
        <v>0</v>
      </c>
      <c r="K137" s="29">
        <v>0</v>
      </c>
      <c r="L137" s="30"/>
      <c r="M137" s="30"/>
      <c r="N137" s="30"/>
    </row>
    <row r="138" spans="1:14" ht="12.75">
      <c r="A138" s="34">
        <v>6</v>
      </c>
      <c r="B138" s="34">
        <v>20</v>
      </c>
      <c r="C138" s="34">
        <v>9</v>
      </c>
      <c r="D138" s="35">
        <v>2</v>
      </c>
      <c r="E138" s="36"/>
      <c r="F138" s="28" t="s">
        <v>258</v>
      </c>
      <c r="G138" s="55" t="s">
        <v>376</v>
      </c>
      <c r="H138" s="29">
        <v>6998991</v>
      </c>
      <c r="I138" s="29">
        <v>0</v>
      </c>
      <c r="J138" s="29">
        <v>6998991</v>
      </c>
      <c r="K138" s="29">
        <v>0</v>
      </c>
      <c r="L138" s="30">
        <v>0</v>
      </c>
      <c r="M138" s="30">
        <v>100</v>
      </c>
      <c r="N138" s="30">
        <v>0</v>
      </c>
    </row>
    <row r="139" spans="1:14" ht="12.75">
      <c r="A139" s="34">
        <v>6</v>
      </c>
      <c r="B139" s="34">
        <v>20</v>
      </c>
      <c r="C139" s="34">
        <v>10</v>
      </c>
      <c r="D139" s="35">
        <v>2</v>
      </c>
      <c r="E139" s="36"/>
      <c r="F139" s="28" t="s">
        <v>258</v>
      </c>
      <c r="G139" s="55" t="s">
        <v>377</v>
      </c>
      <c r="H139" s="29">
        <v>1450000</v>
      </c>
      <c r="I139" s="29">
        <v>0</v>
      </c>
      <c r="J139" s="29">
        <v>1450000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</v>
      </c>
      <c r="C140" s="34">
        <v>14</v>
      </c>
      <c r="D140" s="35">
        <v>2</v>
      </c>
      <c r="E140" s="36"/>
      <c r="F140" s="28" t="s">
        <v>258</v>
      </c>
      <c r="G140" s="55" t="s">
        <v>378</v>
      </c>
      <c r="H140" s="29">
        <v>913665.62</v>
      </c>
      <c r="I140" s="29">
        <v>0</v>
      </c>
      <c r="J140" s="29">
        <v>913665.62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13</v>
      </c>
      <c r="C141" s="34">
        <v>7</v>
      </c>
      <c r="D141" s="35">
        <v>2</v>
      </c>
      <c r="E141" s="36"/>
      <c r="F141" s="28" t="s">
        <v>258</v>
      </c>
      <c r="G141" s="55" t="s">
        <v>379</v>
      </c>
      <c r="H141" s="29">
        <v>1133950</v>
      </c>
      <c r="I141" s="29">
        <v>0</v>
      </c>
      <c r="J141" s="29">
        <v>1133950</v>
      </c>
      <c r="K141" s="29">
        <v>0</v>
      </c>
      <c r="L141" s="30">
        <v>0</v>
      </c>
      <c r="M141" s="30">
        <v>100</v>
      </c>
      <c r="N141" s="30">
        <v>0</v>
      </c>
    </row>
    <row r="142" spans="1:14" ht="12.75">
      <c r="A142" s="34">
        <v>6</v>
      </c>
      <c r="B142" s="34">
        <v>1</v>
      </c>
      <c r="C142" s="34">
        <v>15</v>
      </c>
      <c r="D142" s="35">
        <v>2</v>
      </c>
      <c r="E142" s="36"/>
      <c r="F142" s="28" t="s">
        <v>258</v>
      </c>
      <c r="G142" s="55" t="s">
        <v>380</v>
      </c>
      <c r="H142" s="29">
        <v>1320000</v>
      </c>
      <c r="I142" s="29">
        <v>0</v>
      </c>
      <c r="J142" s="29">
        <v>1320000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10</v>
      </c>
      <c r="C143" s="34">
        <v>6</v>
      </c>
      <c r="D143" s="35">
        <v>2</v>
      </c>
      <c r="E143" s="36"/>
      <c r="F143" s="28" t="s">
        <v>258</v>
      </c>
      <c r="G143" s="55" t="s">
        <v>381</v>
      </c>
      <c r="H143" s="29">
        <v>1346546.45</v>
      </c>
      <c r="I143" s="29">
        <v>0</v>
      </c>
      <c r="J143" s="29">
        <v>1346546.45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7</v>
      </c>
      <c r="D144" s="35">
        <v>2</v>
      </c>
      <c r="E144" s="36"/>
      <c r="F144" s="28" t="s">
        <v>258</v>
      </c>
      <c r="G144" s="55" t="s">
        <v>382</v>
      </c>
      <c r="H144" s="29">
        <v>10322036</v>
      </c>
      <c r="I144" s="29">
        <v>0</v>
      </c>
      <c r="J144" s="29">
        <v>10322036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19</v>
      </c>
      <c r="C145" s="34">
        <v>4</v>
      </c>
      <c r="D145" s="35">
        <v>2</v>
      </c>
      <c r="E145" s="36"/>
      <c r="F145" s="28" t="s">
        <v>258</v>
      </c>
      <c r="G145" s="55" t="s">
        <v>383</v>
      </c>
      <c r="H145" s="29">
        <v>428540</v>
      </c>
      <c r="I145" s="29">
        <v>0</v>
      </c>
      <c r="J145" s="29">
        <v>428540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11</v>
      </c>
      <c r="D146" s="35">
        <v>2</v>
      </c>
      <c r="E146" s="36"/>
      <c r="F146" s="28" t="s">
        <v>258</v>
      </c>
      <c r="G146" s="55" t="s">
        <v>384</v>
      </c>
      <c r="H146" s="29">
        <v>4312500</v>
      </c>
      <c r="I146" s="29">
        <v>0</v>
      </c>
      <c r="J146" s="29">
        <v>4312500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16</v>
      </c>
      <c r="C147" s="34">
        <v>5</v>
      </c>
      <c r="D147" s="35">
        <v>2</v>
      </c>
      <c r="E147" s="36"/>
      <c r="F147" s="28" t="s">
        <v>258</v>
      </c>
      <c r="G147" s="55" t="s">
        <v>385</v>
      </c>
      <c r="H147" s="29">
        <v>7842913</v>
      </c>
      <c r="I147" s="29">
        <v>0</v>
      </c>
      <c r="J147" s="29">
        <v>7842913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11</v>
      </c>
      <c r="C148" s="34">
        <v>8</v>
      </c>
      <c r="D148" s="35">
        <v>2</v>
      </c>
      <c r="E148" s="36"/>
      <c r="F148" s="28" t="s">
        <v>258</v>
      </c>
      <c r="G148" s="55" t="s">
        <v>270</v>
      </c>
      <c r="H148" s="29">
        <v>1992577.28</v>
      </c>
      <c r="I148" s="29">
        <v>0</v>
      </c>
      <c r="J148" s="29">
        <v>1992577.28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9</v>
      </c>
      <c r="C149" s="34">
        <v>12</v>
      </c>
      <c r="D149" s="35">
        <v>2</v>
      </c>
      <c r="E149" s="36"/>
      <c r="F149" s="28" t="s">
        <v>258</v>
      </c>
      <c r="G149" s="55" t="s">
        <v>386</v>
      </c>
      <c r="H149" s="29">
        <v>8129895.58</v>
      </c>
      <c r="I149" s="29">
        <v>0</v>
      </c>
      <c r="J149" s="29">
        <v>8129895.58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20</v>
      </c>
      <c r="C150" s="34">
        <v>12</v>
      </c>
      <c r="D150" s="35">
        <v>2</v>
      </c>
      <c r="E150" s="36"/>
      <c r="F150" s="28" t="s">
        <v>258</v>
      </c>
      <c r="G150" s="55" t="s">
        <v>387</v>
      </c>
      <c r="H150" s="29">
        <v>700000</v>
      </c>
      <c r="I150" s="29">
        <v>0</v>
      </c>
      <c r="J150" s="29">
        <v>700000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18</v>
      </c>
      <c r="C151" s="34">
        <v>8</v>
      </c>
      <c r="D151" s="35">
        <v>2</v>
      </c>
      <c r="E151" s="36"/>
      <c r="F151" s="28" t="s">
        <v>258</v>
      </c>
      <c r="G151" s="55" t="s">
        <v>388</v>
      </c>
      <c r="H151" s="29">
        <v>568753</v>
      </c>
      <c r="I151" s="29">
        <v>0</v>
      </c>
      <c r="J151" s="29">
        <v>568753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7</v>
      </c>
      <c r="C152" s="34">
        <v>6</v>
      </c>
      <c r="D152" s="35">
        <v>2</v>
      </c>
      <c r="E152" s="36"/>
      <c r="F152" s="28" t="s">
        <v>258</v>
      </c>
      <c r="G152" s="55" t="s">
        <v>389</v>
      </c>
      <c r="H152" s="29">
        <v>6361756.32</v>
      </c>
      <c r="I152" s="29">
        <v>0</v>
      </c>
      <c r="J152" s="29">
        <v>6361756.32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9</v>
      </c>
      <c r="D153" s="35">
        <v>2</v>
      </c>
      <c r="E153" s="36"/>
      <c r="F153" s="28" t="s">
        <v>258</v>
      </c>
      <c r="G153" s="55" t="s">
        <v>390</v>
      </c>
      <c r="H153" s="29">
        <v>1278000</v>
      </c>
      <c r="I153" s="29">
        <v>0</v>
      </c>
      <c r="J153" s="29">
        <v>1278000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18</v>
      </c>
      <c r="C154" s="34">
        <v>10</v>
      </c>
      <c r="D154" s="35">
        <v>2</v>
      </c>
      <c r="E154" s="36"/>
      <c r="F154" s="28" t="s">
        <v>258</v>
      </c>
      <c r="G154" s="55" t="s">
        <v>391</v>
      </c>
      <c r="H154" s="29">
        <v>110000</v>
      </c>
      <c r="I154" s="29">
        <v>0</v>
      </c>
      <c r="J154" s="29">
        <v>110000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</v>
      </c>
      <c r="C155" s="34">
        <v>16</v>
      </c>
      <c r="D155" s="35">
        <v>2</v>
      </c>
      <c r="E155" s="36"/>
      <c r="F155" s="28" t="s">
        <v>258</v>
      </c>
      <c r="G155" s="55" t="s">
        <v>272</v>
      </c>
      <c r="H155" s="29">
        <v>5390958.36</v>
      </c>
      <c r="I155" s="29">
        <v>0</v>
      </c>
      <c r="J155" s="29">
        <v>5390958.36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2</v>
      </c>
      <c r="C156" s="34">
        <v>13</v>
      </c>
      <c r="D156" s="35">
        <v>2</v>
      </c>
      <c r="E156" s="36"/>
      <c r="F156" s="28" t="s">
        <v>258</v>
      </c>
      <c r="G156" s="55" t="s">
        <v>392</v>
      </c>
      <c r="H156" s="29">
        <v>2948815</v>
      </c>
      <c r="I156" s="29">
        <v>0</v>
      </c>
      <c r="J156" s="29">
        <v>2948815</v>
      </c>
      <c r="K156" s="29">
        <v>0</v>
      </c>
      <c r="L156" s="30">
        <v>0</v>
      </c>
      <c r="M156" s="30">
        <v>100</v>
      </c>
      <c r="N156" s="30">
        <v>0</v>
      </c>
    </row>
    <row r="157" spans="1:14" ht="12.75">
      <c r="A157" s="34">
        <v>6</v>
      </c>
      <c r="B157" s="34">
        <v>18</v>
      </c>
      <c r="C157" s="34">
        <v>11</v>
      </c>
      <c r="D157" s="35">
        <v>2</v>
      </c>
      <c r="E157" s="36"/>
      <c r="F157" s="28" t="s">
        <v>258</v>
      </c>
      <c r="G157" s="55" t="s">
        <v>273</v>
      </c>
      <c r="H157" s="29">
        <v>7700000</v>
      </c>
      <c r="I157" s="29">
        <v>0</v>
      </c>
      <c r="J157" s="29">
        <v>7700000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17</v>
      </c>
      <c r="C158" s="34">
        <v>5</v>
      </c>
      <c r="D158" s="35">
        <v>2</v>
      </c>
      <c r="E158" s="36"/>
      <c r="F158" s="28" t="s">
        <v>258</v>
      </c>
      <c r="G158" s="55" t="s">
        <v>393</v>
      </c>
      <c r="H158" s="29">
        <v>8000000</v>
      </c>
      <c r="I158" s="29">
        <v>0</v>
      </c>
      <c r="J158" s="29">
        <v>8000000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11</v>
      </c>
      <c r="C159" s="34">
        <v>9</v>
      </c>
      <c r="D159" s="35">
        <v>2</v>
      </c>
      <c r="E159" s="36"/>
      <c r="F159" s="28" t="s">
        <v>258</v>
      </c>
      <c r="G159" s="55" t="s">
        <v>394</v>
      </c>
      <c r="H159" s="29">
        <v>1932165.03</v>
      </c>
      <c r="I159" s="29">
        <v>0</v>
      </c>
      <c r="J159" s="29">
        <v>1932165.03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6</v>
      </c>
      <c r="D160" s="35">
        <v>2</v>
      </c>
      <c r="E160" s="36"/>
      <c r="F160" s="28" t="s">
        <v>258</v>
      </c>
      <c r="G160" s="55" t="s">
        <v>395</v>
      </c>
      <c r="H160" s="29">
        <v>2862514.5</v>
      </c>
      <c r="I160" s="29">
        <v>0</v>
      </c>
      <c r="J160" s="29">
        <v>2851207.5</v>
      </c>
      <c r="K160" s="29">
        <v>11307</v>
      </c>
      <c r="L160" s="30">
        <v>0</v>
      </c>
      <c r="M160" s="30">
        <v>99.6</v>
      </c>
      <c r="N160" s="30">
        <v>0.39</v>
      </c>
    </row>
    <row r="161" spans="1:14" ht="12.75">
      <c r="A161" s="34">
        <v>6</v>
      </c>
      <c r="B161" s="34">
        <v>7</v>
      </c>
      <c r="C161" s="34">
        <v>7</v>
      </c>
      <c r="D161" s="35">
        <v>2</v>
      </c>
      <c r="E161" s="36"/>
      <c r="F161" s="28" t="s">
        <v>258</v>
      </c>
      <c r="G161" s="55" t="s">
        <v>396</v>
      </c>
      <c r="H161" s="29">
        <v>4400000</v>
      </c>
      <c r="I161" s="29">
        <v>0</v>
      </c>
      <c r="J161" s="29">
        <v>4400000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</v>
      </c>
      <c r="C162" s="34">
        <v>17</v>
      </c>
      <c r="D162" s="35">
        <v>2</v>
      </c>
      <c r="E162" s="36"/>
      <c r="F162" s="28" t="s">
        <v>258</v>
      </c>
      <c r="G162" s="55" t="s">
        <v>397</v>
      </c>
      <c r="H162" s="29">
        <v>3893510.58</v>
      </c>
      <c r="I162" s="29">
        <v>0</v>
      </c>
      <c r="J162" s="29">
        <v>3893510.58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2</v>
      </c>
      <c r="C163" s="34">
        <v>14</v>
      </c>
      <c r="D163" s="35">
        <v>2</v>
      </c>
      <c r="E163" s="36"/>
      <c r="F163" s="28" t="s">
        <v>258</v>
      </c>
      <c r="G163" s="55" t="s">
        <v>398</v>
      </c>
      <c r="H163" s="29">
        <v>3646591</v>
      </c>
      <c r="I163" s="29">
        <v>0</v>
      </c>
      <c r="J163" s="29">
        <v>3646591</v>
      </c>
      <c r="K163" s="29">
        <v>0</v>
      </c>
      <c r="L163" s="30">
        <v>0</v>
      </c>
      <c r="M163" s="30">
        <v>100</v>
      </c>
      <c r="N163" s="30">
        <v>0</v>
      </c>
    </row>
    <row r="164" spans="1:14" ht="12.75">
      <c r="A164" s="34">
        <v>6</v>
      </c>
      <c r="B164" s="34">
        <v>4</v>
      </c>
      <c r="C164" s="34">
        <v>7</v>
      </c>
      <c r="D164" s="35">
        <v>2</v>
      </c>
      <c r="E164" s="36"/>
      <c r="F164" s="28" t="s">
        <v>258</v>
      </c>
      <c r="G164" s="55" t="s">
        <v>399</v>
      </c>
      <c r="H164" s="29">
        <v>3171518.55</v>
      </c>
      <c r="I164" s="29">
        <v>0</v>
      </c>
      <c r="J164" s="29">
        <v>3171000</v>
      </c>
      <c r="K164" s="29">
        <v>518.55</v>
      </c>
      <c r="L164" s="30">
        <v>0</v>
      </c>
      <c r="M164" s="30">
        <v>99.98</v>
      </c>
      <c r="N164" s="30">
        <v>0.01</v>
      </c>
    </row>
    <row r="165" spans="1:14" ht="12.75">
      <c r="A165" s="34">
        <v>6</v>
      </c>
      <c r="B165" s="34">
        <v>15</v>
      </c>
      <c r="C165" s="34">
        <v>7</v>
      </c>
      <c r="D165" s="35">
        <v>2</v>
      </c>
      <c r="E165" s="36"/>
      <c r="F165" s="28" t="s">
        <v>258</v>
      </c>
      <c r="G165" s="55" t="s">
        <v>400</v>
      </c>
      <c r="H165" s="29">
        <v>0</v>
      </c>
      <c r="I165" s="29">
        <v>0</v>
      </c>
      <c r="J165" s="29">
        <v>0</v>
      </c>
      <c r="K165" s="29">
        <v>0</v>
      </c>
      <c r="L165" s="30"/>
      <c r="M165" s="30"/>
      <c r="N165" s="30"/>
    </row>
    <row r="166" spans="1:14" ht="12.75">
      <c r="A166" s="34">
        <v>6</v>
      </c>
      <c r="B166" s="34">
        <v>18</v>
      </c>
      <c r="C166" s="34">
        <v>13</v>
      </c>
      <c r="D166" s="35">
        <v>2</v>
      </c>
      <c r="E166" s="36"/>
      <c r="F166" s="28" t="s">
        <v>258</v>
      </c>
      <c r="G166" s="55" t="s">
        <v>401</v>
      </c>
      <c r="H166" s="29">
        <v>5538149.77</v>
      </c>
      <c r="I166" s="29">
        <v>0</v>
      </c>
      <c r="J166" s="29">
        <v>5388645.25</v>
      </c>
      <c r="K166" s="29">
        <v>149504.52</v>
      </c>
      <c r="L166" s="30">
        <v>0</v>
      </c>
      <c r="M166" s="30">
        <v>97.3</v>
      </c>
      <c r="N166" s="30">
        <v>2.69</v>
      </c>
    </row>
    <row r="167" spans="1:14" ht="12.75">
      <c r="A167" s="34">
        <v>6</v>
      </c>
      <c r="B167" s="34">
        <v>16</v>
      </c>
      <c r="C167" s="34">
        <v>6</v>
      </c>
      <c r="D167" s="35">
        <v>2</v>
      </c>
      <c r="E167" s="36"/>
      <c r="F167" s="28" t="s">
        <v>258</v>
      </c>
      <c r="G167" s="55" t="s">
        <v>402</v>
      </c>
      <c r="H167" s="29">
        <v>0</v>
      </c>
      <c r="I167" s="29">
        <v>0</v>
      </c>
      <c r="J167" s="29">
        <v>0</v>
      </c>
      <c r="K167" s="29">
        <v>0</v>
      </c>
      <c r="L167" s="30"/>
      <c r="M167" s="30"/>
      <c r="N167" s="30"/>
    </row>
    <row r="168" spans="1:14" ht="12.75">
      <c r="A168" s="34">
        <v>6</v>
      </c>
      <c r="B168" s="34">
        <v>19</v>
      </c>
      <c r="C168" s="34">
        <v>5</v>
      </c>
      <c r="D168" s="35">
        <v>2</v>
      </c>
      <c r="E168" s="36"/>
      <c r="F168" s="28" t="s">
        <v>258</v>
      </c>
      <c r="G168" s="55" t="s">
        <v>403</v>
      </c>
      <c r="H168" s="29">
        <v>5085000</v>
      </c>
      <c r="I168" s="29">
        <v>0</v>
      </c>
      <c r="J168" s="29">
        <v>5085000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8</v>
      </c>
      <c r="C169" s="34">
        <v>13</v>
      </c>
      <c r="D169" s="35">
        <v>2</v>
      </c>
      <c r="E169" s="36"/>
      <c r="F169" s="28" t="s">
        <v>258</v>
      </c>
      <c r="G169" s="55" t="s">
        <v>404</v>
      </c>
      <c r="H169" s="29">
        <v>3420501.31</v>
      </c>
      <c r="I169" s="29">
        <v>0</v>
      </c>
      <c r="J169" s="29">
        <v>3420501.31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14</v>
      </c>
      <c r="C170" s="34">
        <v>10</v>
      </c>
      <c r="D170" s="35">
        <v>2</v>
      </c>
      <c r="E170" s="36"/>
      <c r="F170" s="28" t="s">
        <v>258</v>
      </c>
      <c r="G170" s="55" t="s">
        <v>405</v>
      </c>
      <c r="H170" s="29">
        <v>3824165.85</v>
      </c>
      <c r="I170" s="29">
        <v>0</v>
      </c>
      <c r="J170" s="29">
        <v>3824165.85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4</v>
      </c>
      <c r="C171" s="34">
        <v>8</v>
      </c>
      <c r="D171" s="35">
        <v>2</v>
      </c>
      <c r="E171" s="36"/>
      <c r="F171" s="28" t="s">
        <v>258</v>
      </c>
      <c r="G171" s="55" t="s">
        <v>406</v>
      </c>
      <c r="H171" s="29">
        <v>14903880.1</v>
      </c>
      <c r="I171" s="29">
        <v>0</v>
      </c>
      <c r="J171" s="29">
        <v>14903880.1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3</v>
      </c>
      <c r="C172" s="34">
        <v>12</v>
      </c>
      <c r="D172" s="35">
        <v>2</v>
      </c>
      <c r="E172" s="36"/>
      <c r="F172" s="28" t="s">
        <v>258</v>
      </c>
      <c r="G172" s="55" t="s">
        <v>407</v>
      </c>
      <c r="H172" s="29">
        <v>5502000</v>
      </c>
      <c r="I172" s="29">
        <v>0</v>
      </c>
      <c r="J172" s="29">
        <v>5502000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7</v>
      </c>
      <c r="C173" s="34">
        <v>9</v>
      </c>
      <c r="D173" s="35">
        <v>2</v>
      </c>
      <c r="E173" s="36"/>
      <c r="F173" s="28" t="s">
        <v>258</v>
      </c>
      <c r="G173" s="55" t="s">
        <v>408</v>
      </c>
      <c r="H173" s="29">
        <v>54604</v>
      </c>
      <c r="I173" s="29">
        <v>0</v>
      </c>
      <c r="J173" s="29">
        <v>54604</v>
      </c>
      <c r="K173" s="29">
        <v>0</v>
      </c>
      <c r="L173" s="30">
        <v>0</v>
      </c>
      <c r="M173" s="30">
        <v>100</v>
      </c>
      <c r="N173" s="30">
        <v>0</v>
      </c>
    </row>
    <row r="174" spans="1:14" ht="12.75">
      <c r="A174" s="34">
        <v>6</v>
      </c>
      <c r="B174" s="34">
        <v>12</v>
      </c>
      <c r="C174" s="34">
        <v>7</v>
      </c>
      <c r="D174" s="35">
        <v>2</v>
      </c>
      <c r="E174" s="36"/>
      <c r="F174" s="28" t="s">
        <v>258</v>
      </c>
      <c r="G174" s="55" t="s">
        <v>409</v>
      </c>
      <c r="H174" s="29">
        <v>1112830.75</v>
      </c>
      <c r="I174" s="29">
        <v>0</v>
      </c>
      <c r="J174" s="29">
        <v>1112830.75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</v>
      </c>
      <c r="C175" s="34">
        <v>18</v>
      </c>
      <c r="D175" s="35">
        <v>2</v>
      </c>
      <c r="E175" s="36"/>
      <c r="F175" s="28" t="s">
        <v>258</v>
      </c>
      <c r="G175" s="55" t="s">
        <v>410</v>
      </c>
      <c r="H175" s="29">
        <v>7222864</v>
      </c>
      <c r="I175" s="29">
        <v>0</v>
      </c>
      <c r="J175" s="29">
        <v>7222864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19</v>
      </c>
      <c r="C176" s="34">
        <v>6</v>
      </c>
      <c r="D176" s="35">
        <v>2</v>
      </c>
      <c r="E176" s="36"/>
      <c r="F176" s="28" t="s">
        <v>258</v>
      </c>
      <c r="G176" s="55" t="s">
        <v>274</v>
      </c>
      <c r="H176" s="29">
        <v>9171461.19</v>
      </c>
      <c r="I176" s="29">
        <v>0</v>
      </c>
      <c r="J176" s="29">
        <v>9171461.19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15</v>
      </c>
      <c r="C177" s="34">
        <v>8</v>
      </c>
      <c r="D177" s="35">
        <v>2</v>
      </c>
      <c r="E177" s="36"/>
      <c r="F177" s="28" t="s">
        <v>258</v>
      </c>
      <c r="G177" s="55" t="s">
        <v>411</v>
      </c>
      <c r="H177" s="29">
        <v>58932</v>
      </c>
      <c r="I177" s="29">
        <v>0</v>
      </c>
      <c r="J177" s="29">
        <v>58800</v>
      </c>
      <c r="K177" s="29">
        <v>132</v>
      </c>
      <c r="L177" s="30">
        <v>0</v>
      </c>
      <c r="M177" s="30">
        <v>99.77</v>
      </c>
      <c r="N177" s="30">
        <v>0.22</v>
      </c>
    </row>
    <row r="178" spans="1:14" ht="12.75">
      <c r="A178" s="34">
        <v>6</v>
      </c>
      <c r="B178" s="34">
        <v>9</v>
      </c>
      <c r="C178" s="34">
        <v>13</v>
      </c>
      <c r="D178" s="35">
        <v>2</v>
      </c>
      <c r="E178" s="36"/>
      <c r="F178" s="28" t="s">
        <v>258</v>
      </c>
      <c r="G178" s="55" t="s">
        <v>412</v>
      </c>
      <c r="H178" s="29">
        <v>3667123</v>
      </c>
      <c r="I178" s="29">
        <v>0</v>
      </c>
      <c r="J178" s="29">
        <v>3667123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11</v>
      </c>
      <c r="C179" s="34">
        <v>10</v>
      </c>
      <c r="D179" s="35">
        <v>2</v>
      </c>
      <c r="E179" s="36"/>
      <c r="F179" s="28" t="s">
        <v>258</v>
      </c>
      <c r="G179" s="55" t="s">
        <v>413</v>
      </c>
      <c r="H179" s="29">
        <v>5672765.26</v>
      </c>
      <c r="I179" s="29">
        <v>0</v>
      </c>
      <c r="J179" s="29">
        <v>5631016.16</v>
      </c>
      <c r="K179" s="29">
        <v>41749.1</v>
      </c>
      <c r="L179" s="30">
        <v>0</v>
      </c>
      <c r="M179" s="30">
        <v>99.26</v>
      </c>
      <c r="N179" s="30">
        <v>0.73</v>
      </c>
    </row>
    <row r="180" spans="1:14" ht="12.75">
      <c r="A180" s="34">
        <v>6</v>
      </c>
      <c r="B180" s="34">
        <v>3</v>
      </c>
      <c r="C180" s="34">
        <v>13</v>
      </c>
      <c r="D180" s="35">
        <v>2</v>
      </c>
      <c r="E180" s="36"/>
      <c r="F180" s="28" t="s">
        <v>258</v>
      </c>
      <c r="G180" s="55" t="s">
        <v>414</v>
      </c>
      <c r="H180" s="29">
        <v>4588000</v>
      </c>
      <c r="I180" s="29">
        <v>0</v>
      </c>
      <c r="J180" s="29">
        <v>4588000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11</v>
      </c>
      <c r="C181" s="34">
        <v>11</v>
      </c>
      <c r="D181" s="35">
        <v>2</v>
      </c>
      <c r="E181" s="36"/>
      <c r="F181" s="28" t="s">
        <v>258</v>
      </c>
      <c r="G181" s="55" t="s">
        <v>415</v>
      </c>
      <c r="H181" s="29">
        <v>0</v>
      </c>
      <c r="I181" s="29">
        <v>0</v>
      </c>
      <c r="J181" s="29">
        <v>0</v>
      </c>
      <c r="K181" s="29">
        <v>0</v>
      </c>
      <c r="L181" s="30"/>
      <c r="M181" s="30"/>
      <c r="N181" s="30"/>
    </row>
    <row r="182" spans="1:14" ht="12.75">
      <c r="A182" s="34">
        <v>6</v>
      </c>
      <c r="B182" s="34">
        <v>19</v>
      </c>
      <c r="C182" s="34">
        <v>7</v>
      </c>
      <c r="D182" s="35">
        <v>2</v>
      </c>
      <c r="E182" s="36"/>
      <c r="F182" s="28" t="s">
        <v>258</v>
      </c>
      <c r="G182" s="55" t="s">
        <v>416</v>
      </c>
      <c r="H182" s="29">
        <v>6267005</v>
      </c>
      <c r="I182" s="29">
        <v>0</v>
      </c>
      <c r="J182" s="29">
        <v>6267005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9</v>
      </c>
      <c r="C183" s="34">
        <v>14</v>
      </c>
      <c r="D183" s="35">
        <v>2</v>
      </c>
      <c r="E183" s="36"/>
      <c r="F183" s="28" t="s">
        <v>258</v>
      </c>
      <c r="G183" s="55" t="s">
        <v>417</v>
      </c>
      <c r="H183" s="29">
        <v>18204826</v>
      </c>
      <c r="I183" s="29">
        <v>0</v>
      </c>
      <c r="J183" s="29">
        <v>18204826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19</v>
      </c>
      <c r="C184" s="34">
        <v>8</v>
      </c>
      <c r="D184" s="35">
        <v>2</v>
      </c>
      <c r="E184" s="36"/>
      <c r="F184" s="28" t="s">
        <v>258</v>
      </c>
      <c r="G184" s="55" t="s">
        <v>418</v>
      </c>
      <c r="H184" s="29">
        <v>2194863.72</v>
      </c>
      <c r="I184" s="29">
        <v>0</v>
      </c>
      <c r="J184" s="29">
        <v>2194863.72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9</v>
      </c>
      <c r="C185" s="34">
        <v>15</v>
      </c>
      <c r="D185" s="35">
        <v>2</v>
      </c>
      <c r="E185" s="36"/>
      <c r="F185" s="28" t="s">
        <v>258</v>
      </c>
      <c r="G185" s="55" t="s">
        <v>419</v>
      </c>
      <c r="H185" s="29">
        <v>4159175</v>
      </c>
      <c r="I185" s="29">
        <v>0</v>
      </c>
      <c r="J185" s="29">
        <v>4159175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9</v>
      </c>
      <c r="C186" s="34">
        <v>16</v>
      </c>
      <c r="D186" s="35">
        <v>2</v>
      </c>
      <c r="E186" s="36"/>
      <c r="F186" s="28" t="s">
        <v>258</v>
      </c>
      <c r="G186" s="55" t="s">
        <v>420</v>
      </c>
      <c r="H186" s="29">
        <v>2100000</v>
      </c>
      <c r="I186" s="29">
        <v>0</v>
      </c>
      <c r="J186" s="29">
        <v>2100000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7</v>
      </c>
      <c r="C187" s="34">
        <v>10</v>
      </c>
      <c r="D187" s="35">
        <v>2</v>
      </c>
      <c r="E187" s="36"/>
      <c r="F187" s="28" t="s">
        <v>258</v>
      </c>
      <c r="G187" s="55" t="s">
        <v>421</v>
      </c>
      <c r="H187" s="29">
        <v>12319700</v>
      </c>
      <c r="I187" s="29">
        <v>0</v>
      </c>
      <c r="J187" s="29">
        <v>12319700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</v>
      </c>
      <c r="C188" s="34">
        <v>19</v>
      </c>
      <c r="D188" s="35">
        <v>2</v>
      </c>
      <c r="E188" s="36"/>
      <c r="F188" s="28" t="s">
        <v>258</v>
      </c>
      <c r="G188" s="55" t="s">
        <v>422</v>
      </c>
      <c r="H188" s="29">
        <v>876000</v>
      </c>
      <c r="I188" s="29">
        <v>0</v>
      </c>
      <c r="J188" s="29">
        <v>876000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20</v>
      </c>
      <c r="C189" s="34">
        <v>14</v>
      </c>
      <c r="D189" s="35">
        <v>2</v>
      </c>
      <c r="E189" s="36"/>
      <c r="F189" s="28" t="s">
        <v>258</v>
      </c>
      <c r="G189" s="55" t="s">
        <v>423</v>
      </c>
      <c r="H189" s="29">
        <v>16259326</v>
      </c>
      <c r="I189" s="29">
        <v>0</v>
      </c>
      <c r="J189" s="29">
        <v>16259326</v>
      </c>
      <c r="K189" s="29">
        <v>0</v>
      </c>
      <c r="L189" s="30">
        <v>0</v>
      </c>
      <c r="M189" s="30">
        <v>100</v>
      </c>
      <c r="N189" s="30">
        <v>0</v>
      </c>
    </row>
    <row r="190" spans="1:14" ht="12.75">
      <c r="A190" s="34">
        <v>6</v>
      </c>
      <c r="B190" s="34">
        <v>3</v>
      </c>
      <c r="C190" s="34">
        <v>14</v>
      </c>
      <c r="D190" s="35">
        <v>2</v>
      </c>
      <c r="E190" s="36"/>
      <c r="F190" s="28" t="s">
        <v>258</v>
      </c>
      <c r="G190" s="55" t="s">
        <v>424</v>
      </c>
      <c r="H190" s="29">
        <v>3022672.86</v>
      </c>
      <c r="I190" s="29">
        <v>0</v>
      </c>
      <c r="J190" s="29">
        <v>3022672.86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6</v>
      </c>
      <c r="C191" s="34">
        <v>11</v>
      </c>
      <c r="D191" s="35">
        <v>2</v>
      </c>
      <c r="E191" s="36"/>
      <c r="F191" s="28" t="s">
        <v>258</v>
      </c>
      <c r="G191" s="55" t="s">
        <v>425</v>
      </c>
      <c r="H191" s="29">
        <v>3699118.17</v>
      </c>
      <c r="I191" s="29">
        <v>0</v>
      </c>
      <c r="J191" s="29">
        <v>3699118.17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14</v>
      </c>
      <c r="C192" s="34">
        <v>11</v>
      </c>
      <c r="D192" s="35">
        <v>2</v>
      </c>
      <c r="E192" s="36"/>
      <c r="F192" s="28" t="s">
        <v>258</v>
      </c>
      <c r="G192" s="55" t="s">
        <v>426</v>
      </c>
      <c r="H192" s="29">
        <v>6197496</v>
      </c>
      <c r="I192" s="29">
        <v>0</v>
      </c>
      <c r="J192" s="29">
        <v>6197496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7</v>
      </c>
      <c r="C193" s="34">
        <v>2</v>
      </c>
      <c r="D193" s="35">
        <v>3</v>
      </c>
      <c r="E193" s="36"/>
      <c r="F193" s="28" t="s">
        <v>258</v>
      </c>
      <c r="G193" s="55" t="s">
        <v>427</v>
      </c>
      <c r="H193" s="29">
        <v>5579000</v>
      </c>
      <c r="I193" s="29">
        <v>0</v>
      </c>
      <c r="J193" s="29">
        <v>5579000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9</v>
      </c>
      <c r="C194" s="34">
        <v>1</v>
      </c>
      <c r="D194" s="35">
        <v>3</v>
      </c>
      <c r="E194" s="36"/>
      <c r="F194" s="28" t="s">
        <v>258</v>
      </c>
      <c r="G194" s="55" t="s">
        <v>428</v>
      </c>
      <c r="H194" s="29">
        <v>17300000</v>
      </c>
      <c r="I194" s="29">
        <v>0</v>
      </c>
      <c r="J194" s="29">
        <v>17300000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9</v>
      </c>
      <c r="C195" s="34">
        <v>3</v>
      </c>
      <c r="D195" s="35">
        <v>3</v>
      </c>
      <c r="E195" s="36"/>
      <c r="F195" s="28" t="s">
        <v>258</v>
      </c>
      <c r="G195" s="55" t="s">
        <v>429</v>
      </c>
      <c r="H195" s="29">
        <v>12022550</v>
      </c>
      <c r="I195" s="29">
        <v>0</v>
      </c>
      <c r="J195" s="29">
        <v>12022550</v>
      </c>
      <c r="K195" s="29">
        <v>0</v>
      </c>
      <c r="L195" s="30">
        <v>0</v>
      </c>
      <c r="M195" s="30">
        <v>100</v>
      </c>
      <c r="N195" s="30">
        <v>0</v>
      </c>
    </row>
    <row r="196" spans="1:14" ht="12.75">
      <c r="A196" s="34">
        <v>6</v>
      </c>
      <c r="B196" s="34">
        <v>2</v>
      </c>
      <c r="C196" s="34">
        <v>5</v>
      </c>
      <c r="D196" s="35">
        <v>3</v>
      </c>
      <c r="E196" s="36"/>
      <c r="F196" s="28" t="s">
        <v>258</v>
      </c>
      <c r="G196" s="55" t="s">
        <v>430</v>
      </c>
      <c r="H196" s="29">
        <v>2486490</v>
      </c>
      <c r="I196" s="29">
        <v>0</v>
      </c>
      <c r="J196" s="29">
        <v>2486490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5</v>
      </c>
      <c r="C197" s="34">
        <v>5</v>
      </c>
      <c r="D197" s="35">
        <v>3</v>
      </c>
      <c r="E197" s="36"/>
      <c r="F197" s="28" t="s">
        <v>258</v>
      </c>
      <c r="G197" s="55" t="s">
        <v>431</v>
      </c>
      <c r="H197" s="29">
        <v>14266000</v>
      </c>
      <c r="I197" s="29">
        <v>0</v>
      </c>
      <c r="J197" s="29">
        <v>14266000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2</v>
      </c>
      <c r="C198" s="34">
        <v>7</v>
      </c>
      <c r="D198" s="35">
        <v>3</v>
      </c>
      <c r="E198" s="36"/>
      <c r="F198" s="28" t="s">
        <v>258</v>
      </c>
      <c r="G198" s="55" t="s">
        <v>432</v>
      </c>
      <c r="H198" s="29">
        <v>10750000</v>
      </c>
      <c r="I198" s="29">
        <v>0</v>
      </c>
      <c r="J198" s="29">
        <v>10750000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14</v>
      </c>
      <c r="C199" s="34">
        <v>4</v>
      </c>
      <c r="D199" s="35">
        <v>3</v>
      </c>
      <c r="E199" s="36"/>
      <c r="F199" s="28" t="s">
        <v>258</v>
      </c>
      <c r="G199" s="55" t="s">
        <v>433</v>
      </c>
      <c r="H199" s="29">
        <v>7740774</v>
      </c>
      <c r="I199" s="29">
        <v>0</v>
      </c>
      <c r="J199" s="29">
        <v>7740774</v>
      </c>
      <c r="K199" s="29">
        <v>0</v>
      </c>
      <c r="L199" s="30">
        <v>0</v>
      </c>
      <c r="M199" s="30">
        <v>100</v>
      </c>
      <c r="N199" s="30">
        <v>0</v>
      </c>
    </row>
    <row r="200" spans="1:14" ht="12.75">
      <c r="A200" s="34">
        <v>6</v>
      </c>
      <c r="B200" s="34">
        <v>8</v>
      </c>
      <c r="C200" s="34">
        <v>6</v>
      </c>
      <c r="D200" s="35">
        <v>3</v>
      </c>
      <c r="E200" s="36"/>
      <c r="F200" s="28" t="s">
        <v>258</v>
      </c>
      <c r="G200" s="55" t="s">
        <v>434</v>
      </c>
      <c r="H200" s="29">
        <v>4124200</v>
      </c>
      <c r="I200" s="29">
        <v>0</v>
      </c>
      <c r="J200" s="29">
        <v>4124200</v>
      </c>
      <c r="K200" s="29">
        <v>0</v>
      </c>
      <c r="L200" s="30">
        <v>0</v>
      </c>
      <c r="M200" s="30">
        <v>100</v>
      </c>
      <c r="N200" s="30">
        <v>0</v>
      </c>
    </row>
    <row r="201" spans="1:14" ht="12.75">
      <c r="A201" s="34">
        <v>6</v>
      </c>
      <c r="B201" s="34">
        <v>20</v>
      </c>
      <c r="C201" s="34">
        <v>4</v>
      </c>
      <c r="D201" s="35">
        <v>3</v>
      </c>
      <c r="E201" s="36"/>
      <c r="F201" s="28" t="s">
        <v>258</v>
      </c>
      <c r="G201" s="55" t="s">
        <v>435</v>
      </c>
      <c r="H201" s="29">
        <v>12152334.97</v>
      </c>
      <c r="I201" s="29">
        <v>0</v>
      </c>
      <c r="J201" s="29">
        <v>12150000</v>
      </c>
      <c r="K201" s="29">
        <v>2334.97</v>
      </c>
      <c r="L201" s="30">
        <v>0</v>
      </c>
      <c r="M201" s="30">
        <v>99.98</v>
      </c>
      <c r="N201" s="30">
        <v>0.01</v>
      </c>
    </row>
    <row r="202" spans="1:14" ht="12.75">
      <c r="A202" s="34">
        <v>6</v>
      </c>
      <c r="B202" s="34">
        <v>18</v>
      </c>
      <c r="C202" s="34">
        <v>5</v>
      </c>
      <c r="D202" s="35">
        <v>3</v>
      </c>
      <c r="E202" s="36"/>
      <c r="F202" s="28" t="s">
        <v>258</v>
      </c>
      <c r="G202" s="55" t="s">
        <v>436</v>
      </c>
      <c r="H202" s="29">
        <v>18139762.25</v>
      </c>
      <c r="I202" s="29">
        <v>0</v>
      </c>
      <c r="J202" s="29">
        <v>17771730.14</v>
      </c>
      <c r="K202" s="29">
        <v>368032.11</v>
      </c>
      <c r="L202" s="30">
        <v>0</v>
      </c>
      <c r="M202" s="30">
        <v>97.97</v>
      </c>
      <c r="N202" s="30">
        <v>2.02</v>
      </c>
    </row>
    <row r="203" spans="1:14" ht="12.75">
      <c r="A203" s="34">
        <v>6</v>
      </c>
      <c r="B203" s="34">
        <v>18</v>
      </c>
      <c r="C203" s="34">
        <v>6</v>
      </c>
      <c r="D203" s="35">
        <v>3</v>
      </c>
      <c r="E203" s="36"/>
      <c r="F203" s="28" t="s">
        <v>258</v>
      </c>
      <c r="G203" s="55" t="s">
        <v>437</v>
      </c>
      <c r="H203" s="29">
        <v>13452652.16</v>
      </c>
      <c r="I203" s="29">
        <v>0</v>
      </c>
      <c r="J203" s="29">
        <v>13452652.16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10</v>
      </c>
      <c r="C204" s="34">
        <v>3</v>
      </c>
      <c r="D204" s="35">
        <v>3</v>
      </c>
      <c r="E204" s="36"/>
      <c r="F204" s="28" t="s">
        <v>258</v>
      </c>
      <c r="G204" s="55" t="s">
        <v>438</v>
      </c>
      <c r="H204" s="29">
        <v>10739740.22</v>
      </c>
      <c r="I204" s="29">
        <v>0</v>
      </c>
      <c r="J204" s="29">
        <v>10739740.22</v>
      </c>
      <c r="K204" s="29">
        <v>0</v>
      </c>
      <c r="L204" s="30">
        <v>0</v>
      </c>
      <c r="M204" s="30">
        <v>100</v>
      </c>
      <c r="N204" s="30">
        <v>0</v>
      </c>
    </row>
    <row r="205" spans="1:14" ht="12.75">
      <c r="A205" s="34">
        <v>6</v>
      </c>
      <c r="B205" s="34">
        <v>5</v>
      </c>
      <c r="C205" s="34">
        <v>6</v>
      </c>
      <c r="D205" s="35">
        <v>3</v>
      </c>
      <c r="E205" s="36"/>
      <c r="F205" s="28" t="s">
        <v>258</v>
      </c>
      <c r="G205" s="55" t="s">
        <v>439</v>
      </c>
      <c r="H205" s="29">
        <v>7935250</v>
      </c>
      <c r="I205" s="29">
        <v>0</v>
      </c>
      <c r="J205" s="29">
        <v>7934881</v>
      </c>
      <c r="K205" s="29">
        <v>369</v>
      </c>
      <c r="L205" s="30">
        <v>0</v>
      </c>
      <c r="M205" s="30">
        <v>99.99</v>
      </c>
      <c r="N205" s="30">
        <v>0</v>
      </c>
    </row>
    <row r="206" spans="1:14" ht="12.75">
      <c r="A206" s="34">
        <v>6</v>
      </c>
      <c r="B206" s="34">
        <v>14</v>
      </c>
      <c r="C206" s="34">
        <v>8</v>
      </c>
      <c r="D206" s="35">
        <v>3</v>
      </c>
      <c r="E206" s="36"/>
      <c r="F206" s="28" t="s">
        <v>258</v>
      </c>
      <c r="G206" s="55" t="s">
        <v>440</v>
      </c>
      <c r="H206" s="29">
        <v>2838150.43</v>
      </c>
      <c r="I206" s="29">
        <v>0</v>
      </c>
      <c r="J206" s="29">
        <v>2838150.43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12</v>
      </c>
      <c r="C207" s="34">
        <v>5</v>
      </c>
      <c r="D207" s="35">
        <v>3</v>
      </c>
      <c r="E207" s="36"/>
      <c r="F207" s="28" t="s">
        <v>258</v>
      </c>
      <c r="G207" s="55" t="s">
        <v>441</v>
      </c>
      <c r="H207" s="29">
        <v>6800000</v>
      </c>
      <c r="I207" s="29">
        <v>0</v>
      </c>
      <c r="J207" s="29">
        <v>6800000</v>
      </c>
      <c r="K207" s="29">
        <v>0</v>
      </c>
      <c r="L207" s="30">
        <v>0</v>
      </c>
      <c r="M207" s="30">
        <v>100</v>
      </c>
      <c r="N207" s="30">
        <v>0</v>
      </c>
    </row>
    <row r="208" spans="1:14" ht="12.75">
      <c r="A208" s="34">
        <v>6</v>
      </c>
      <c r="B208" s="34">
        <v>8</v>
      </c>
      <c r="C208" s="34">
        <v>10</v>
      </c>
      <c r="D208" s="35">
        <v>3</v>
      </c>
      <c r="E208" s="36"/>
      <c r="F208" s="28" t="s">
        <v>258</v>
      </c>
      <c r="G208" s="55" t="s">
        <v>442</v>
      </c>
      <c r="H208" s="29">
        <v>2992048</v>
      </c>
      <c r="I208" s="29">
        <v>0</v>
      </c>
      <c r="J208" s="29">
        <v>2992048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13</v>
      </c>
      <c r="C209" s="34">
        <v>4</v>
      </c>
      <c r="D209" s="35">
        <v>3</v>
      </c>
      <c r="E209" s="36"/>
      <c r="F209" s="28" t="s">
        <v>258</v>
      </c>
      <c r="G209" s="55" t="s">
        <v>443</v>
      </c>
      <c r="H209" s="29">
        <v>10982894</v>
      </c>
      <c r="I209" s="29">
        <v>0</v>
      </c>
      <c r="J209" s="29">
        <v>10982894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17</v>
      </c>
      <c r="C210" s="34">
        <v>3</v>
      </c>
      <c r="D210" s="35">
        <v>3</v>
      </c>
      <c r="E210" s="36"/>
      <c r="F210" s="28" t="s">
        <v>258</v>
      </c>
      <c r="G210" s="55" t="s">
        <v>444</v>
      </c>
      <c r="H210" s="29">
        <v>8077597.5</v>
      </c>
      <c r="I210" s="29">
        <v>0</v>
      </c>
      <c r="J210" s="29">
        <v>8077597.5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12</v>
      </c>
      <c r="C211" s="34">
        <v>6</v>
      </c>
      <c r="D211" s="35">
        <v>3</v>
      </c>
      <c r="E211" s="36"/>
      <c r="F211" s="28" t="s">
        <v>258</v>
      </c>
      <c r="G211" s="55" t="s">
        <v>445</v>
      </c>
      <c r="H211" s="29">
        <v>7485000</v>
      </c>
      <c r="I211" s="29">
        <v>0</v>
      </c>
      <c r="J211" s="29">
        <v>7485000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258</v>
      </c>
      <c r="G212" s="55" t="s">
        <v>446</v>
      </c>
      <c r="H212" s="29">
        <v>11782625</v>
      </c>
      <c r="I212" s="29">
        <v>0</v>
      </c>
      <c r="J212" s="29">
        <v>11782625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258</v>
      </c>
      <c r="G213" s="55" t="s">
        <v>447</v>
      </c>
      <c r="H213" s="29">
        <v>3086975</v>
      </c>
      <c r="I213" s="29">
        <v>0</v>
      </c>
      <c r="J213" s="29">
        <v>3086975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258</v>
      </c>
      <c r="G214" s="55" t="s">
        <v>448</v>
      </c>
      <c r="H214" s="29">
        <v>3671658.61</v>
      </c>
      <c r="I214" s="29">
        <v>0</v>
      </c>
      <c r="J214" s="29">
        <v>3234000</v>
      </c>
      <c r="K214" s="29">
        <v>437658.61</v>
      </c>
      <c r="L214" s="30">
        <v>0</v>
      </c>
      <c r="M214" s="30">
        <v>88.08</v>
      </c>
      <c r="N214" s="30">
        <v>11.91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258</v>
      </c>
      <c r="G215" s="55" t="s">
        <v>449</v>
      </c>
      <c r="H215" s="29">
        <v>4945110.06</v>
      </c>
      <c r="I215" s="29">
        <v>0</v>
      </c>
      <c r="J215" s="29">
        <v>4944587.69</v>
      </c>
      <c r="K215" s="29">
        <v>522.37</v>
      </c>
      <c r="L215" s="30">
        <v>0</v>
      </c>
      <c r="M215" s="30">
        <v>99.98</v>
      </c>
      <c r="N215" s="30">
        <v>0.01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258</v>
      </c>
      <c r="G216" s="55" t="s">
        <v>450</v>
      </c>
      <c r="H216" s="29">
        <v>7696972.07</v>
      </c>
      <c r="I216" s="29">
        <v>0</v>
      </c>
      <c r="J216" s="29">
        <v>7696972.07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258</v>
      </c>
      <c r="G217" s="55" t="s">
        <v>451</v>
      </c>
      <c r="H217" s="29">
        <v>6689446.94</v>
      </c>
      <c r="I217" s="29">
        <v>0</v>
      </c>
      <c r="J217" s="29">
        <v>6689446.94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258</v>
      </c>
      <c r="G218" s="55" t="s">
        <v>452</v>
      </c>
      <c r="H218" s="29">
        <v>9682161.51</v>
      </c>
      <c r="I218" s="29">
        <v>0</v>
      </c>
      <c r="J218" s="29">
        <v>9682161.51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453</v>
      </c>
      <c r="G219" s="55" t="s">
        <v>454</v>
      </c>
      <c r="H219" s="29">
        <v>82494909</v>
      </c>
      <c r="I219" s="29">
        <v>0</v>
      </c>
      <c r="J219" s="29">
        <v>82494909</v>
      </c>
      <c r="K219" s="29">
        <v>0</v>
      </c>
      <c r="L219" s="30">
        <v>0</v>
      </c>
      <c r="M219" s="30">
        <v>100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453</v>
      </c>
      <c r="G220" s="55" t="s">
        <v>455</v>
      </c>
      <c r="H220" s="29">
        <v>146396675.49</v>
      </c>
      <c r="I220" s="29">
        <v>0</v>
      </c>
      <c r="J220" s="29">
        <v>146396675.49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453</v>
      </c>
      <c r="G221" s="55" t="s">
        <v>456</v>
      </c>
      <c r="H221" s="29">
        <v>1324608880.54</v>
      </c>
      <c r="I221" s="29">
        <v>0</v>
      </c>
      <c r="J221" s="29">
        <v>1324608880.54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453</v>
      </c>
      <c r="G222" s="55" t="s">
        <v>457</v>
      </c>
      <c r="H222" s="29">
        <v>70517562.6</v>
      </c>
      <c r="I222" s="29">
        <v>0</v>
      </c>
      <c r="J222" s="29">
        <v>70517562.6</v>
      </c>
      <c r="K222" s="29">
        <v>0</v>
      </c>
      <c r="L222" s="30">
        <v>0</v>
      </c>
      <c r="M222" s="30">
        <v>100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458</v>
      </c>
      <c r="G223" s="55" t="s">
        <v>459</v>
      </c>
      <c r="H223" s="29">
        <v>8389250</v>
      </c>
      <c r="I223" s="29">
        <v>0</v>
      </c>
      <c r="J223" s="29">
        <v>8389250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458</v>
      </c>
      <c r="G224" s="55" t="s">
        <v>460</v>
      </c>
      <c r="H224" s="29">
        <v>15147365.89</v>
      </c>
      <c r="I224" s="29">
        <v>0</v>
      </c>
      <c r="J224" s="29">
        <v>15147365.89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458</v>
      </c>
      <c r="G225" s="55" t="s">
        <v>461</v>
      </c>
      <c r="H225" s="29">
        <v>12515010</v>
      </c>
      <c r="I225" s="29">
        <v>0</v>
      </c>
      <c r="J225" s="29">
        <v>12515010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458</v>
      </c>
      <c r="G226" s="55" t="s">
        <v>462</v>
      </c>
      <c r="H226" s="29">
        <v>3451750</v>
      </c>
      <c r="I226" s="29">
        <v>0</v>
      </c>
      <c r="J226" s="29">
        <v>3451750</v>
      </c>
      <c r="K226" s="29">
        <v>0</v>
      </c>
      <c r="L226" s="30">
        <v>0</v>
      </c>
      <c r="M226" s="30">
        <v>100</v>
      </c>
      <c r="N226" s="30">
        <v>0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458</v>
      </c>
      <c r="G227" s="55" t="s">
        <v>463</v>
      </c>
      <c r="H227" s="29">
        <v>10006565.45</v>
      </c>
      <c r="I227" s="29">
        <v>0</v>
      </c>
      <c r="J227" s="29">
        <v>10006565.45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458</v>
      </c>
      <c r="G228" s="55" t="s">
        <v>464</v>
      </c>
      <c r="H228" s="29">
        <v>13163086</v>
      </c>
      <c r="I228" s="29">
        <v>0</v>
      </c>
      <c r="J228" s="29">
        <v>13163086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458</v>
      </c>
      <c r="G229" s="55" t="s">
        <v>465</v>
      </c>
      <c r="H229" s="29">
        <v>16296277.92</v>
      </c>
      <c r="I229" s="29">
        <v>0</v>
      </c>
      <c r="J229" s="29">
        <v>16296277.92</v>
      </c>
      <c r="K229" s="29">
        <v>0</v>
      </c>
      <c r="L229" s="30">
        <v>0</v>
      </c>
      <c r="M229" s="30">
        <v>100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458</v>
      </c>
      <c r="G230" s="55" t="s">
        <v>466</v>
      </c>
      <c r="H230" s="29">
        <v>35008200</v>
      </c>
      <c r="I230" s="29">
        <v>0</v>
      </c>
      <c r="J230" s="29">
        <v>35008200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458</v>
      </c>
      <c r="G231" s="55" t="s">
        <v>467</v>
      </c>
      <c r="H231" s="29">
        <v>44682170.8</v>
      </c>
      <c r="I231" s="29">
        <v>0</v>
      </c>
      <c r="J231" s="29">
        <v>44682170.8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458</v>
      </c>
      <c r="G232" s="55" t="s">
        <v>468</v>
      </c>
      <c r="H232" s="29">
        <v>13439357.09</v>
      </c>
      <c r="I232" s="29">
        <v>0</v>
      </c>
      <c r="J232" s="29">
        <v>13439357.09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458</v>
      </c>
      <c r="G233" s="55" t="s">
        <v>469</v>
      </c>
      <c r="H233" s="29">
        <v>41252809.62</v>
      </c>
      <c r="I233" s="29">
        <v>0</v>
      </c>
      <c r="J233" s="29">
        <v>41252809.62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458</v>
      </c>
      <c r="G234" s="55" t="s">
        <v>470</v>
      </c>
      <c r="H234" s="29">
        <v>10942437</v>
      </c>
      <c r="I234" s="29">
        <v>0</v>
      </c>
      <c r="J234" s="29">
        <v>10942437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458</v>
      </c>
      <c r="G235" s="55" t="s">
        <v>471</v>
      </c>
      <c r="H235" s="29">
        <v>8368489.65</v>
      </c>
      <c r="I235" s="29">
        <v>0</v>
      </c>
      <c r="J235" s="29">
        <v>8368489.65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458</v>
      </c>
      <c r="G236" s="55" t="s">
        <v>472</v>
      </c>
      <c r="H236" s="29">
        <v>4313344.03</v>
      </c>
      <c r="I236" s="29">
        <v>0</v>
      </c>
      <c r="J236" s="29">
        <v>4069395.2</v>
      </c>
      <c r="K236" s="29">
        <v>243948.83</v>
      </c>
      <c r="L236" s="30">
        <v>0</v>
      </c>
      <c r="M236" s="30">
        <v>94.34</v>
      </c>
      <c r="N236" s="30">
        <v>5.65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458</v>
      </c>
      <c r="G237" s="55" t="s">
        <v>473</v>
      </c>
      <c r="H237" s="29">
        <v>7117153.62</v>
      </c>
      <c r="I237" s="29">
        <v>0</v>
      </c>
      <c r="J237" s="29">
        <v>7117153.62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458</v>
      </c>
      <c r="G238" s="55" t="s">
        <v>474</v>
      </c>
      <c r="H238" s="29">
        <v>8028699.87</v>
      </c>
      <c r="I238" s="29">
        <v>0</v>
      </c>
      <c r="J238" s="29">
        <v>8028699.87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458</v>
      </c>
      <c r="G239" s="55" t="s">
        <v>475</v>
      </c>
      <c r="H239" s="29">
        <v>0</v>
      </c>
      <c r="I239" s="29">
        <v>0</v>
      </c>
      <c r="J239" s="29">
        <v>0</v>
      </c>
      <c r="K239" s="29">
        <v>0</v>
      </c>
      <c r="L239" s="30"/>
      <c r="M239" s="30"/>
      <c r="N239" s="30"/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458</v>
      </c>
      <c r="G240" s="55" t="s">
        <v>476</v>
      </c>
      <c r="H240" s="29">
        <v>29094366.22</v>
      </c>
      <c r="I240" s="29">
        <v>0</v>
      </c>
      <c r="J240" s="29">
        <v>29094366.22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458</v>
      </c>
      <c r="G241" s="55" t="s">
        <v>477</v>
      </c>
      <c r="H241" s="29">
        <v>11523209.27</v>
      </c>
      <c r="I241" s="29">
        <v>0</v>
      </c>
      <c r="J241" s="29">
        <v>11523209.27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458</v>
      </c>
      <c r="G242" s="55" t="s">
        <v>478</v>
      </c>
      <c r="H242" s="29">
        <v>5250000</v>
      </c>
      <c r="I242" s="29">
        <v>0</v>
      </c>
      <c r="J242" s="29">
        <v>5250000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479</v>
      </c>
      <c r="G243" s="55" t="s">
        <v>480</v>
      </c>
      <c r="H243" s="29">
        <v>724565280.28</v>
      </c>
      <c r="I243" s="29">
        <v>0</v>
      </c>
      <c r="J243" s="29">
        <v>724565280.28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481</v>
      </c>
      <c r="E244" s="36">
        <v>271</v>
      </c>
      <c r="F244" s="28" t="s">
        <v>481</v>
      </c>
      <c r="G244" s="55" t="s">
        <v>482</v>
      </c>
      <c r="H244" s="29">
        <v>2000000</v>
      </c>
      <c r="I244" s="29">
        <v>0</v>
      </c>
      <c r="J244" s="29">
        <v>2000000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481</v>
      </c>
      <c r="E245" s="36">
        <v>270</v>
      </c>
      <c r="F245" s="28" t="s">
        <v>481</v>
      </c>
      <c r="G245" s="55" t="s">
        <v>483</v>
      </c>
      <c r="H245" s="29">
        <v>2663845</v>
      </c>
      <c r="I245" s="29">
        <v>0</v>
      </c>
      <c r="J245" s="29">
        <v>2663845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481</v>
      </c>
      <c r="E246" s="36">
        <v>187</v>
      </c>
      <c r="F246" s="28" t="s">
        <v>481</v>
      </c>
      <c r="G246" s="55" t="s">
        <v>484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481</v>
      </c>
      <c r="E247" s="36">
        <v>188</v>
      </c>
      <c r="F247" s="28" t="s">
        <v>481</v>
      </c>
      <c r="G247" s="55" t="s">
        <v>484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24">
      <c r="A248" s="34">
        <v>6</v>
      </c>
      <c r="B248" s="34">
        <v>2</v>
      </c>
      <c r="C248" s="34">
        <v>1</v>
      </c>
      <c r="D248" s="35" t="s">
        <v>481</v>
      </c>
      <c r="E248" s="36">
        <v>221</v>
      </c>
      <c r="F248" s="28" t="s">
        <v>481</v>
      </c>
      <c r="G248" s="55" t="s">
        <v>485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12.75">
      <c r="A249" s="34">
        <v>6</v>
      </c>
      <c r="B249" s="34">
        <v>13</v>
      </c>
      <c r="C249" s="34">
        <v>4</v>
      </c>
      <c r="D249" s="35" t="s">
        <v>481</v>
      </c>
      <c r="E249" s="36">
        <v>186</v>
      </c>
      <c r="F249" s="28" t="s">
        <v>481</v>
      </c>
      <c r="G249" s="55" t="s">
        <v>486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24">
      <c r="A250" s="34">
        <v>6</v>
      </c>
      <c r="B250" s="34">
        <v>4</v>
      </c>
      <c r="C250" s="34">
        <v>3</v>
      </c>
      <c r="D250" s="35" t="s">
        <v>481</v>
      </c>
      <c r="E250" s="36">
        <v>218</v>
      </c>
      <c r="F250" s="28" t="s">
        <v>481</v>
      </c>
      <c r="G250" s="55" t="s">
        <v>487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3</v>
      </c>
      <c r="C251" s="34">
        <v>3</v>
      </c>
      <c r="D251" s="35" t="s">
        <v>481</v>
      </c>
      <c r="E251" s="36">
        <v>122</v>
      </c>
      <c r="F251" s="28" t="s">
        <v>481</v>
      </c>
      <c r="G251" s="55" t="s">
        <v>488</v>
      </c>
      <c r="H251" s="29">
        <v>0</v>
      </c>
      <c r="I251" s="29">
        <v>0</v>
      </c>
      <c r="J251" s="29">
        <v>0</v>
      </c>
      <c r="K251" s="29">
        <v>0</v>
      </c>
      <c r="L251" s="30"/>
      <c r="M251" s="30"/>
      <c r="N251" s="30"/>
    </row>
    <row r="252" spans="1:14" ht="24">
      <c r="A252" s="34">
        <v>6</v>
      </c>
      <c r="B252" s="34">
        <v>15</v>
      </c>
      <c r="C252" s="34">
        <v>0</v>
      </c>
      <c r="D252" s="35" t="s">
        <v>481</v>
      </c>
      <c r="E252" s="36">
        <v>220</v>
      </c>
      <c r="F252" s="28" t="s">
        <v>481</v>
      </c>
      <c r="G252" s="55" t="s">
        <v>489</v>
      </c>
      <c r="H252" s="29">
        <v>0</v>
      </c>
      <c r="I252" s="29">
        <v>0</v>
      </c>
      <c r="J252" s="29">
        <v>0</v>
      </c>
      <c r="K252" s="29">
        <v>0</v>
      </c>
      <c r="L252" s="30"/>
      <c r="M252" s="30"/>
      <c r="N252" s="30"/>
    </row>
    <row r="253" spans="1:14" ht="12.75">
      <c r="A253" s="34">
        <v>6</v>
      </c>
      <c r="B253" s="34">
        <v>9</v>
      </c>
      <c r="C253" s="34">
        <v>1</v>
      </c>
      <c r="D253" s="35" t="s">
        <v>481</v>
      </c>
      <c r="E253" s="36">
        <v>140</v>
      </c>
      <c r="F253" s="28" t="s">
        <v>481</v>
      </c>
      <c r="G253" s="55" t="s">
        <v>490</v>
      </c>
      <c r="H253" s="29">
        <v>0</v>
      </c>
      <c r="I253" s="29">
        <v>0</v>
      </c>
      <c r="J253" s="29">
        <v>0</v>
      </c>
      <c r="K253" s="29">
        <v>0</v>
      </c>
      <c r="L253" s="30"/>
      <c r="M253" s="30"/>
      <c r="N253" s="30"/>
    </row>
    <row r="254" spans="1:14" ht="12.75">
      <c r="A254" s="34">
        <v>6</v>
      </c>
      <c r="B254" s="34">
        <v>62</v>
      </c>
      <c r="C254" s="34">
        <v>1</v>
      </c>
      <c r="D254" s="35" t="s">
        <v>481</v>
      </c>
      <c r="E254" s="36">
        <v>198</v>
      </c>
      <c r="F254" s="28" t="s">
        <v>481</v>
      </c>
      <c r="G254" s="55" t="s">
        <v>491</v>
      </c>
      <c r="H254" s="29">
        <v>0</v>
      </c>
      <c r="I254" s="29">
        <v>0</v>
      </c>
      <c r="J254" s="29">
        <v>0</v>
      </c>
      <c r="K254" s="29">
        <v>0</v>
      </c>
      <c r="L254" s="30"/>
      <c r="M254" s="30"/>
      <c r="N254" s="30"/>
    </row>
    <row r="255" spans="1:14" ht="12.75">
      <c r="A255" s="34">
        <v>6</v>
      </c>
      <c r="B255" s="34">
        <v>8</v>
      </c>
      <c r="C255" s="34">
        <v>1</v>
      </c>
      <c r="D255" s="35" t="s">
        <v>481</v>
      </c>
      <c r="E255" s="36">
        <v>265</v>
      </c>
      <c r="F255" s="28" t="s">
        <v>481</v>
      </c>
      <c r="G255" s="55" t="s">
        <v>492</v>
      </c>
      <c r="H255" s="29">
        <v>22104282.71</v>
      </c>
      <c r="I255" s="29">
        <v>0</v>
      </c>
      <c r="J255" s="29">
        <v>22104282.71</v>
      </c>
      <c r="K255" s="29">
        <v>0</v>
      </c>
      <c r="L255" s="30">
        <v>0</v>
      </c>
      <c r="M255" s="30">
        <v>100</v>
      </c>
      <c r="N255" s="30">
        <v>0</v>
      </c>
    </row>
    <row r="256" spans="1:14" ht="12.75">
      <c r="A256" s="34">
        <v>6</v>
      </c>
      <c r="B256" s="34">
        <v>8</v>
      </c>
      <c r="C256" s="34">
        <v>7</v>
      </c>
      <c r="D256" s="35" t="s">
        <v>481</v>
      </c>
      <c r="E256" s="36">
        <v>244</v>
      </c>
      <c r="F256" s="28" t="s">
        <v>481</v>
      </c>
      <c r="G256" s="55" t="s">
        <v>493</v>
      </c>
      <c r="H256" s="29">
        <v>0</v>
      </c>
      <c r="I256" s="29">
        <v>0</v>
      </c>
      <c r="J256" s="29">
        <v>0</v>
      </c>
      <c r="K256" s="29">
        <v>0</v>
      </c>
      <c r="L256" s="30"/>
      <c r="M256" s="30"/>
      <c r="N256" s="30"/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5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3 kwartału 2016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6" t="s">
        <v>29</v>
      </c>
      <c r="I4" s="146"/>
      <c r="J4" s="146"/>
      <c r="K4" s="146"/>
      <c r="L4" s="146" t="s">
        <v>30</v>
      </c>
      <c r="M4" s="146"/>
      <c r="N4" s="146"/>
      <c r="O4" s="146"/>
      <c r="P4" s="146" t="s">
        <v>31</v>
      </c>
      <c r="Q4" s="146"/>
      <c r="R4" s="146"/>
      <c r="S4" s="146"/>
      <c r="T4" s="159" t="s">
        <v>64</v>
      </c>
      <c r="U4" s="159"/>
      <c r="V4" s="159"/>
      <c r="W4" s="159" t="s">
        <v>50</v>
      </c>
      <c r="X4" s="146"/>
      <c r="Y4" s="146"/>
      <c r="Z4" s="146"/>
    </row>
    <row r="5" spans="1:26" ht="16.5" customHeight="1">
      <c r="A5" s="145"/>
      <c r="B5" s="145"/>
      <c r="C5" s="145"/>
      <c r="D5" s="145"/>
      <c r="E5" s="145"/>
      <c r="F5" s="145"/>
      <c r="G5" s="145"/>
      <c r="H5" s="147" t="s">
        <v>32</v>
      </c>
      <c r="I5" s="147" t="s">
        <v>15</v>
      </c>
      <c r="J5" s="147"/>
      <c r="K5" s="147"/>
      <c r="L5" s="147" t="s">
        <v>32</v>
      </c>
      <c r="M5" s="147" t="s">
        <v>15</v>
      </c>
      <c r="N5" s="147"/>
      <c r="O5" s="147"/>
      <c r="P5" s="163" t="s">
        <v>17</v>
      </c>
      <c r="Q5" s="147" t="s">
        <v>15</v>
      </c>
      <c r="R5" s="147"/>
      <c r="S5" s="147"/>
      <c r="T5" s="159"/>
      <c r="U5" s="159"/>
      <c r="V5" s="159"/>
      <c r="W5" s="158" t="s">
        <v>17</v>
      </c>
      <c r="X5" s="160" t="s">
        <v>33</v>
      </c>
      <c r="Y5" s="160" t="s">
        <v>79</v>
      </c>
      <c r="Z5" s="160" t="s">
        <v>34</v>
      </c>
    </row>
    <row r="6" spans="1:26" ht="99" customHeight="1">
      <c r="A6" s="145"/>
      <c r="B6" s="145"/>
      <c r="C6" s="145"/>
      <c r="D6" s="145"/>
      <c r="E6" s="145"/>
      <c r="F6" s="145"/>
      <c r="G6" s="145"/>
      <c r="H6" s="147"/>
      <c r="I6" s="40" t="s">
        <v>33</v>
      </c>
      <c r="J6" s="40" t="s">
        <v>34</v>
      </c>
      <c r="K6" s="40" t="s">
        <v>79</v>
      </c>
      <c r="L6" s="147"/>
      <c r="M6" s="40" t="s">
        <v>33</v>
      </c>
      <c r="N6" s="40" t="s">
        <v>34</v>
      </c>
      <c r="O6" s="40" t="s">
        <v>79</v>
      </c>
      <c r="P6" s="163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58"/>
      <c r="X6" s="160"/>
      <c r="Y6" s="160"/>
      <c r="Z6" s="160"/>
    </row>
    <row r="7" spans="1:26" ht="15.75">
      <c r="A7" s="145"/>
      <c r="B7" s="145"/>
      <c r="C7" s="145"/>
      <c r="D7" s="145"/>
      <c r="E7" s="145"/>
      <c r="F7" s="145"/>
      <c r="G7" s="145"/>
      <c r="H7" s="162" t="s">
        <v>35</v>
      </c>
      <c r="I7" s="162"/>
      <c r="J7" s="162"/>
      <c r="K7" s="162"/>
      <c r="L7" s="162"/>
      <c r="M7" s="162"/>
      <c r="N7" s="162"/>
      <c r="O7" s="162"/>
      <c r="P7" s="161" t="s">
        <v>11</v>
      </c>
      <c r="Q7" s="161"/>
      <c r="R7" s="161"/>
      <c r="S7" s="161"/>
      <c r="T7" s="161"/>
      <c r="U7" s="161"/>
      <c r="V7" s="161"/>
      <c r="W7" s="161"/>
      <c r="X7" s="161"/>
      <c r="Y7" s="161"/>
      <c r="Z7" s="161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2">
        <v>6</v>
      </c>
      <c r="G8" s="152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258</v>
      </c>
      <c r="G9" s="56" t="s">
        <v>259</v>
      </c>
      <c r="H9" s="33">
        <v>92569704.25</v>
      </c>
      <c r="I9" s="33">
        <v>40317414</v>
      </c>
      <c r="J9" s="33">
        <v>30438131.25</v>
      </c>
      <c r="K9" s="33">
        <v>21814159</v>
      </c>
      <c r="L9" s="33">
        <v>73964429.38</v>
      </c>
      <c r="M9" s="33">
        <v>31655079.21</v>
      </c>
      <c r="N9" s="33">
        <v>24052112.17</v>
      </c>
      <c r="O9" s="33">
        <v>18257238</v>
      </c>
      <c r="P9" s="9">
        <v>79.9</v>
      </c>
      <c r="Q9" s="9">
        <v>78.51</v>
      </c>
      <c r="R9" s="9">
        <v>79.01</v>
      </c>
      <c r="S9" s="9">
        <v>83.69</v>
      </c>
      <c r="T9" s="32">
        <v>42.79</v>
      </c>
      <c r="U9" s="32">
        <v>32.51</v>
      </c>
      <c r="V9" s="32">
        <v>24.68</v>
      </c>
      <c r="W9" s="32">
        <v>83.81</v>
      </c>
      <c r="X9" s="32">
        <v>104.08</v>
      </c>
      <c r="Y9" s="32">
        <v>58.7</v>
      </c>
      <c r="Z9" s="32">
        <v>108.23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258</v>
      </c>
      <c r="G10" s="56" t="s">
        <v>260</v>
      </c>
      <c r="H10" s="33">
        <v>53676379.15</v>
      </c>
      <c r="I10" s="33">
        <v>29472029</v>
      </c>
      <c r="J10" s="33">
        <v>11533993.15</v>
      </c>
      <c r="K10" s="33">
        <v>12670357</v>
      </c>
      <c r="L10" s="33">
        <v>41722009.82</v>
      </c>
      <c r="M10" s="33">
        <v>21335043.4</v>
      </c>
      <c r="N10" s="33">
        <v>9662684.42</v>
      </c>
      <c r="O10" s="33">
        <v>10724282</v>
      </c>
      <c r="P10" s="9">
        <v>77.72</v>
      </c>
      <c r="Q10" s="9">
        <v>72.39</v>
      </c>
      <c r="R10" s="9">
        <v>83.77</v>
      </c>
      <c r="S10" s="9">
        <v>84.64</v>
      </c>
      <c r="T10" s="32">
        <v>51.13</v>
      </c>
      <c r="U10" s="32">
        <v>23.15</v>
      </c>
      <c r="V10" s="32">
        <v>25.7</v>
      </c>
      <c r="W10" s="32">
        <v>113.71</v>
      </c>
      <c r="X10" s="32">
        <v>103.42</v>
      </c>
      <c r="Y10" s="32">
        <v>177.83</v>
      </c>
      <c r="Z10" s="32">
        <v>100.89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258</v>
      </c>
      <c r="G11" s="56" t="s">
        <v>261</v>
      </c>
      <c r="H11" s="33">
        <v>60711033.26</v>
      </c>
      <c r="I11" s="33">
        <v>27656963</v>
      </c>
      <c r="J11" s="33">
        <v>19291215.26</v>
      </c>
      <c r="K11" s="33">
        <v>13762855</v>
      </c>
      <c r="L11" s="33">
        <v>45791172.22</v>
      </c>
      <c r="M11" s="33">
        <v>20500440.14</v>
      </c>
      <c r="N11" s="33">
        <v>13908419.08</v>
      </c>
      <c r="O11" s="33">
        <v>11382313</v>
      </c>
      <c r="P11" s="9">
        <v>75.42</v>
      </c>
      <c r="Q11" s="9">
        <v>74.12</v>
      </c>
      <c r="R11" s="9">
        <v>72.09</v>
      </c>
      <c r="S11" s="9">
        <v>82.7</v>
      </c>
      <c r="T11" s="32">
        <v>44.76</v>
      </c>
      <c r="U11" s="32">
        <v>30.37</v>
      </c>
      <c r="V11" s="32">
        <v>24.85</v>
      </c>
      <c r="W11" s="32">
        <v>92.62</v>
      </c>
      <c r="X11" s="32">
        <v>100.69</v>
      </c>
      <c r="Y11" s="32">
        <v>77.31</v>
      </c>
      <c r="Z11" s="32">
        <v>102.63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258</v>
      </c>
      <c r="G12" s="56" t="s">
        <v>262</v>
      </c>
      <c r="H12" s="33">
        <v>59248320.78</v>
      </c>
      <c r="I12" s="33">
        <v>30039605.68</v>
      </c>
      <c r="J12" s="33">
        <v>16780191.1</v>
      </c>
      <c r="K12" s="33">
        <v>12428524</v>
      </c>
      <c r="L12" s="33">
        <v>46638245.81</v>
      </c>
      <c r="M12" s="33">
        <v>22193285.14</v>
      </c>
      <c r="N12" s="33">
        <v>13955357.67</v>
      </c>
      <c r="O12" s="33">
        <v>10489603</v>
      </c>
      <c r="P12" s="9">
        <v>78.71</v>
      </c>
      <c r="Q12" s="9">
        <v>73.88</v>
      </c>
      <c r="R12" s="9">
        <v>83.16</v>
      </c>
      <c r="S12" s="9">
        <v>84.39</v>
      </c>
      <c r="T12" s="32">
        <v>47.58</v>
      </c>
      <c r="U12" s="32">
        <v>29.92</v>
      </c>
      <c r="V12" s="32">
        <v>22.49</v>
      </c>
      <c r="W12" s="32">
        <v>115.74</v>
      </c>
      <c r="X12" s="32">
        <v>103.16</v>
      </c>
      <c r="Y12" s="32">
        <v>158.54</v>
      </c>
      <c r="Z12" s="32">
        <v>105.12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258</v>
      </c>
      <c r="G13" s="56" t="s">
        <v>263</v>
      </c>
      <c r="H13" s="33">
        <v>117639175.37</v>
      </c>
      <c r="I13" s="33">
        <v>55761897</v>
      </c>
      <c r="J13" s="33">
        <v>33493492.37</v>
      </c>
      <c r="K13" s="33">
        <v>28383786</v>
      </c>
      <c r="L13" s="33">
        <v>89905755.03</v>
      </c>
      <c r="M13" s="33">
        <v>38358878.71</v>
      </c>
      <c r="N13" s="33">
        <v>28109998.32</v>
      </c>
      <c r="O13" s="33">
        <v>23436878</v>
      </c>
      <c r="P13" s="9">
        <v>76.42</v>
      </c>
      <c r="Q13" s="9">
        <v>68.79</v>
      </c>
      <c r="R13" s="9">
        <v>83.92</v>
      </c>
      <c r="S13" s="9">
        <v>82.57</v>
      </c>
      <c r="T13" s="32">
        <v>42.66</v>
      </c>
      <c r="U13" s="32">
        <v>31.26</v>
      </c>
      <c r="V13" s="32">
        <v>26.06</v>
      </c>
      <c r="W13" s="32">
        <v>121.2</v>
      </c>
      <c r="X13" s="32">
        <v>102.95</v>
      </c>
      <c r="Y13" s="32">
        <v>184.92</v>
      </c>
      <c r="Z13" s="32">
        <v>107.91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258</v>
      </c>
      <c r="G14" s="56" t="s">
        <v>264</v>
      </c>
      <c r="H14" s="33">
        <v>77223033.54</v>
      </c>
      <c r="I14" s="33">
        <v>40771544</v>
      </c>
      <c r="J14" s="33">
        <v>19463057.54</v>
      </c>
      <c r="K14" s="33">
        <v>16988432</v>
      </c>
      <c r="L14" s="33">
        <v>58798570.44</v>
      </c>
      <c r="M14" s="33">
        <v>29364542.33</v>
      </c>
      <c r="N14" s="33">
        <v>15048260.11</v>
      </c>
      <c r="O14" s="33">
        <v>14385768</v>
      </c>
      <c r="P14" s="9">
        <v>76.14</v>
      </c>
      <c r="Q14" s="9">
        <v>72.02</v>
      </c>
      <c r="R14" s="9">
        <v>77.31</v>
      </c>
      <c r="S14" s="9">
        <v>84.67</v>
      </c>
      <c r="T14" s="32">
        <v>49.94</v>
      </c>
      <c r="U14" s="32">
        <v>25.59</v>
      </c>
      <c r="V14" s="32">
        <v>24.46</v>
      </c>
      <c r="W14" s="32">
        <v>112.65</v>
      </c>
      <c r="X14" s="32">
        <v>99.23</v>
      </c>
      <c r="Y14" s="32">
        <v>180.95</v>
      </c>
      <c r="Z14" s="32">
        <v>100.68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258</v>
      </c>
      <c r="G15" s="56" t="s">
        <v>265</v>
      </c>
      <c r="H15" s="33">
        <v>99977332.07</v>
      </c>
      <c r="I15" s="33">
        <v>51193841.37</v>
      </c>
      <c r="J15" s="33">
        <v>25920637.7</v>
      </c>
      <c r="K15" s="33">
        <v>22862853</v>
      </c>
      <c r="L15" s="33">
        <v>79423399.45</v>
      </c>
      <c r="M15" s="33">
        <v>38297714.96</v>
      </c>
      <c r="N15" s="33">
        <v>21723057.49</v>
      </c>
      <c r="O15" s="33">
        <v>19402627</v>
      </c>
      <c r="P15" s="9">
        <v>79.44</v>
      </c>
      <c r="Q15" s="9">
        <v>74.8</v>
      </c>
      <c r="R15" s="9">
        <v>83.8</v>
      </c>
      <c r="S15" s="9">
        <v>84.86</v>
      </c>
      <c r="T15" s="32">
        <v>48.21</v>
      </c>
      <c r="U15" s="32">
        <v>27.35</v>
      </c>
      <c r="V15" s="32">
        <v>24.42</v>
      </c>
      <c r="W15" s="32">
        <v>118.34</v>
      </c>
      <c r="X15" s="32">
        <v>102.32</v>
      </c>
      <c r="Y15" s="32">
        <v>205.21</v>
      </c>
      <c r="Z15" s="32">
        <v>101.6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258</v>
      </c>
      <c r="G16" s="56" t="s">
        <v>266</v>
      </c>
      <c r="H16" s="33">
        <v>61543529.64</v>
      </c>
      <c r="I16" s="33">
        <v>24878838</v>
      </c>
      <c r="J16" s="33">
        <v>19591922.64</v>
      </c>
      <c r="K16" s="33">
        <v>17072769</v>
      </c>
      <c r="L16" s="33">
        <v>48208244.62</v>
      </c>
      <c r="M16" s="33">
        <v>18614906.32</v>
      </c>
      <c r="N16" s="33">
        <v>15350111.3</v>
      </c>
      <c r="O16" s="33">
        <v>14243227</v>
      </c>
      <c r="P16" s="9">
        <v>78.33</v>
      </c>
      <c r="Q16" s="9">
        <v>74.82</v>
      </c>
      <c r="R16" s="9">
        <v>78.34</v>
      </c>
      <c r="S16" s="9">
        <v>83.42</v>
      </c>
      <c r="T16" s="32">
        <v>38.61</v>
      </c>
      <c r="U16" s="32">
        <v>31.84</v>
      </c>
      <c r="V16" s="32">
        <v>29.54</v>
      </c>
      <c r="W16" s="32">
        <v>124.06</v>
      </c>
      <c r="X16" s="32">
        <v>110.79</v>
      </c>
      <c r="Y16" s="32">
        <v>186.57</v>
      </c>
      <c r="Z16" s="32">
        <v>103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258</v>
      </c>
      <c r="G17" s="56" t="s">
        <v>267</v>
      </c>
      <c r="H17" s="33">
        <v>221375840.39</v>
      </c>
      <c r="I17" s="33">
        <v>141391946</v>
      </c>
      <c r="J17" s="33">
        <v>44444709.39</v>
      </c>
      <c r="K17" s="33">
        <v>35539185</v>
      </c>
      <c r="L17" s="33">
        <v>174295932.16</v>
      </c>
      <c r="M17" s="33">
        <v>108826053.62</v>
      </c>
      <c r="N17" s="33">
        <v>35407232.54</v>
      </c>
      <c r="O17" s="33">
        <v>30062646</v>
      </c>
      <c r="P17" s="9">
        <v>78.73</v>
      </c>
      <c r="Q17" s="9">
        <v>76.96</v>
      </c>
      <c r="R17" s="9">
        <v>79.66</v>
      </c>
      <c r="S17" s="9">
        <v>84.59</v>
      </c>
      <c r="T17" s="32">
        <v>62.43</v>
      </c>
      <c r="U17" s="32">
        <v>20.31</v>
      </c>
      <c r="V17" s="32">
        <v>17.24</v>
      </c>
      <c r="W17" s="32">
        <v>100.55</v>
      </c>
      <c r="X17" s="32">
        <v>115.55</v>
      </c>
      <c r="Y17" s="32">
        <v>70.3</v>
      </c>
      <c r="Z17" s="32">
        <v>104.39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258</v>
      </c>
      <c r="G18" s="56" t="s">
        <v>268</v>
      </c>
      <c r="H18" s="33">
        <v>52868381.72</v>
      </c>
      <c r="I18" s="33">
        <v>27482926</v>
      </c>
      <c r="J18" s="33">
        <v>14722850.72</v>
      </c>
      <c r="K18" s="33">
        <v>10662605</v>
      </c>
      <c r="L18" s="33">
        <v>42748439.41</v>
      </c>
      <c r="M18" s="33">
        <v>21857788.23</v>
      </c>
      <c r="N18" s="33">
        <v>11955433.18</v>
      </c>
      <c r="O18" s="33">
        <v>8935218</v>
      </c>
      <c r="P18" s="9">
        <v>80.85</v>
      </c>
      <c r="Q18" s="9">
        <v>79.53</v>
      </c>
      <c r="R18" s="9">
        <v>81.2</v>
      </c>
      <c r="S18" s="9">
        <v>83.79</v>
      </c>
      <c r="T18" s="32">
        <v>51.13</v>
      </c>
      <c r="U18" s="32">
        <v>27.96</v>
      </c>
      <c r="V18" s="32">
        <v>20.9</v>
      </c>
      <c r="W18" s="32">
        <v>107.53</v>
      </c>
      <c r="X18" s="32">
        <v>85.86</v>
      </c>
      <c r="Y18" s="32">
        <v>197.02</v>
      </c>
      <c r="Z18" s="32">
        <v>108.58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258</v>
      </c>
      <c r="G19" s="56" t="s">
        <v>269</v>
      </c>
      <c r="H19" s="33">
        <v>15926002.65</v>
      </c>
      <c r="I19" s="33">
        <v>7068057.99</v>
      </c>
      <c r="J19" s="33">
        <v>5488904.66</v>
      </c>
      <c r="K19" s="33">
        <v>3369040</v>
      </c>
      <c r="L19" s="33">
        <v>11486888.54</v>
      </c>
      <c r="M19" s="33">
        <v>4621925.88</v>
      </c>
      <c r="N19" s="33">
        <v>4048726.66</v>
      </c>
      <c r="O19" s="33">
        <v>2816236</v>
      </c>
      <c r="P19" s="9">
        <v>72.12</v>
      </c>
      <c r="Q19" s="9">
        <v>65.39</v>
      </c>
      <c r="R19" s="9">
        <v>73.76</v>
      </c>
      <c r="S19" s="9">
        <v>83.59</v>
      </c>
      <c r="T19" s="32">
        <v>40.23</v>
      </c>
      <c r="U19" s="32">
        <v>35.24</v>
      </c>
      <c r="V19" s="32">
        <v>24.51</v>
      </c>
      <c r="W19" s="32">
        <v>87.59</v>
      </c>
      <c r="X19" s="32">
        <v>91.2</v>
      </c>
      <c r="Y19" s="32">
        <v>78.6</v>
      </c>
      <c r="Z19" s="32">
        <v>97.28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258</v>
      </c>
      <c r="G20" s="56" t="s">
        <v>270</v>
      </c>
      <c r="H20" s="33">
        <v>10650216.56</v>
      </c>
      <c r="I20" s="33">
        <v>4393678</v>
      </c>
      <c r="J20" s="33">
        <v>3447257.56</v>
      </c>
      <c r="K20" s="33">
        <v>2809281</v>
      </c>
      <c r="L20" s="33">
        <v>7713035.64</v>
      </c>
      <c r="M20" s="33">
        <v>2986203.25</v>
      </c>
      <c r="N20" s="33">
        <v>2359569.39</v>
      </c>
      <c r="O20" s="33">
        <v>2367263</v>
      </c>
      <c r="P20" s="9">
        <v>72.42</v>
      </c>
      <c r="Q20" s="9">
        <v>67.96</v>
      </c>
      <c r="R20" s="9">
        <v>68.44</v>
      </c>
      <c r="S20" s="9">
        <v>84.26</v>
      </c>
      <c r="T20" s="32">
        <v>38.71</v>
      </c>
      <c r="U20" s="32">
        <v>30.59</v>
      </c>
      <c r="V20" s="32">
        <v>30.69</v>
      </c>
      <c r="W20" s="32">
        <v>104.57</v>
      </c>
      <c r="X20" s="32">
        <v>95.74</v>
      </c>
      <c r="Y20" s="32">
        <v>114.94</v>
      </c>
      <c r="Z20" s="32">
        <v>107.39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258</v>
      </c>
      <c r="G21" s="56" t="s">
        <v>271</v>
      </c>
      <c r="H21" s="33">
        <v>129575392.49</v>
      </c>
      <c r="I21" s="33">
        <v>70927983.78</v>
      </c>
      <c r="J21" s="33">
        <v>31492230.71</v>
      </c>
      <c r="K21" s="33">
        <v>27155178</v>
      </c>
      <c r="L21" s="33">
        <v>103729856.74</v>
      </c>
      <c r="M21" s="33">
        <v>53629144.07</v>
      </c>
      <c r="N21" s="33">
        <v>27428217.67</v>
      </c>
      <c r="O21" s="33">
        <v>22672495</v>
      </c>
      <c r="P21" s="9">
        <v>80.05</v>
      </c>
      <c r="Q21" s="9">
        <v>75.61</v>
      </c>
      <c r="R21" s="9">
        <v>87.09</v>
      </c>
      <c r="S21" s="9">
        <v>83.49</v>
      </c>
      <c r="T21" s="32">
        <v>51.7</v>
      </c>
      <c r="U21" s="32">
        <v>26.44</v>
      </c>
      <c r="V21" s="32">
        <v>21.85</v>
      </c>
      <c r="W21" s="32">
        <v>126.16</v>
      </c>
      <c r="X21" s="32">
        <v>107.94</v>
      </c>
      <c r="Y21" s="32">
        <v>250.45</v>
      </c>
      <c r="Z21" s="32">
        <v>105.03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258</v>
      </c>
      <c r="G22" s="56" t="s">
        <v>272</v>
      </c>
      <c r="H22" s="33">
        <v>19314034.77</v>
      </c>
      <c r="I22" s="33">
        <v>8537075.61</v>
      </c>
      <c r="J22" s="33">
        <v>6359651.16</v>
      </c>
      <c r="K22" s="33">
        <v>4417308</v>
      </c>
      <c r="L22" s="33">
        <v>14251311.81</v>
      </c>
      <c r="M22" s="33">
        <v>6187715.89</v>
      </c>
      <c r="N22" s="33">
        <v>4415057.92</v>
      </c>
      <c r="O22" s="33">
        <v>3648538</v>
      </c>
      <c r="P22" s="9">
        <v>73.78</v>
      </c>
      <c r="Q22" s="9">
        <v>72.48</v>
      </c>
      <c r="R22" s="9">
        <v>69.42</v>
      </c>
      <c r="S22" s="9">
        <v>82.59</v>
      </c>
      <c r="T22" s="32">
        <v>43.41</v>
      </c>
      <c r="U22" s="32">
        <v>30.98</v>
      </c>
      <c r="V22" s="32">
        <v>25.6</v>
      </c>
      <c r="W22" s="32">
        <v>110.57</v>
      </c>
      <c r="X22" s="32">
        <v>100.25</v>
      </c>
      <c r="Y22" s="32">
        <v>145.34</v>
      </c>
      <c r="Z22" s="32">
        <v>99.18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258</v>
      </c>
      <c r="G23" s="56" t="s">
        <v>273</v>
      </c>
      <c r="H23" s="33">
        <v>67729032.27</v>
      </c>
      <c r="I23" s="33">
        <v>32835931</v>
      </c>
      <c r="J23" s="33">
        <v>19138391.27</v>
      </c>
      <c r="K23" s="33">
        <v>15754710</v>
      </c>
      <c r="L23" s="33">
        <v>52087699.74</v>
      </c>
      <c r="M23" s="33">
        <v>25192826.88</v>
      </c>
      <c r="N23" s="33">
        <v>13442191.86</v>
      </c>
      <c r="O23" s="33">
        <v>13452681</v>
      </c>
      <c r="P23" s="9">
        <v>76.9</v>
      </c>
      <c r="Q23" s="9">
        <v>76.72</v>
      </c>
      <c r="R23" s="9">
        <v>70.23</v>
      </c>
      <c r="S23" s="9">
        <v>85.38</v>
      </c>
      <c r="T23" s="32">
        <v>48.36</v>
      </c>
      <c r="U23" s="32">
        <v>25.8</v>
      </c>
      <c r="V23" s="32">
        <v>25.82</v>
      </c>
      <c r="W23" s="32">
        <v>107.02</v>
      </c>
      <c r="X23" s="32">
        <v>107.83</v>
      </c>
      <c r="Y23" s="32">
        <v>104.58</v>
      </c>
      <c r="Z23" s="32">
        <v>108.01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258</v>
      </c>
      <c r="G24" s="56" t="s">
        <v>274</v>
      </c>
      <c r="H24" s="33">
        <v>45408554.03</v>
      </c>
      <c r="I24" s="33">
        <v>21333124</v>
      </c>
      <c r="J24" s="33">
        <v>12700977.03</v>
      </c>
      <c r="K24" s="33">
        <v>11374453</v>
      </c>
      <c r="L24" s="33">
        <v>34688129.23</v>
      </c>
      <c r="M24" s="33">
        <v>15477337.37</v>
      </c>
      <c r="N24" s="33">
        <v>9925850.86</v>
      </c>
      <c r="O24" s="33">
        <v>9284941</v>
      </c>
      <c r="P24" s="9">
        <v>76.39</v>
      </c>
      <c r="Q24" s="9">
        <v>72.55</v>
      </c>
      <c r="R24" s="9">
        <v>78.15</v>
      </c>
      <c r="S24" s="9">
        <v>81.62</v>
      </c>
      <c r="T24" s="32">
        <v>44.61</v>
      </c>
      <c r="U24" s="32">
        <v>28.61</v>
      </c>
      <c r="V24" s="32">
        <v>26.76</v>
      </c>
      <c r="W24" s="32">
        <v>112.96</v>
      </c>
      <c r="X24" s="32">
        <v>101.57</v>
      </c>
      <c r="Y24" s="32">
        <v>144.83</v>
      </c>
      <c r="Z24" s="32">
        <v>107.77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258</v>
      </c>
      <c r="G25" s="56" t="s">
        <v>275</v>
      </c>
      <c r="H25" s="33">
        <v>15008962.58</v>
      </c>
      <c r="I25" s="33">
        <v>4114851.78</v>
      </c>
      <c r="J25" s="33">
        <v>4502328.8</v>
      </c>
      <c r="K25" s="33">
        <v>6391782</v>
      </c>
      <c r="L25" s="33">
        <v>11455847.6</v>
      </c>
      <c r="M25" s="33">
        <v>2711347.22</v>
      </c>
      <c r="N25" s="33">
        <v>3608746.38</v>
      </c>
      <c r="O25" s="33">
        <v>5135754</v>
      </c>
      <c r="P25" s="9">
        <v>76.32</v>
      </c>
      <c r="Q25" s="9">
        <v>65.89</v>
      </c>
      <c r="R25" s="9">
        <v>80.15</v>
      </c>
      <c r="S25" s="9">
        <v>80.34</v>
      </c>
      <c r="T25" s="32">
        <v>23.66</v>
      </c>
      <c r="U25" s="32">
        <v>31.5</v>
      </c>
      <c r="V25" s="32">
        <v>44.83</v>
      </c>
      <c r="W25" s="32">
        <v>111.96</v>
      </c>
      <c r="X25" s="32">
        <v>103.08</v>
      </c>
      <c r="Y25" s="32">
        <v>154.64</v>
      </c>
      <c r="Z25" s="32">
        <v>97.49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258</v>
      </c>
      <c r="G26" s="56" t="s">
        <v>276</v>
      </c>
      <c r="H26" s="33">
        <v>22184026.88</v>
      </c>
      <c r="I26" s="33">
        <v>4553652.31</v>
      </c>
      <c r="J26" s="33">
        <v>7989837.57</v>
      </c>
      <c r="K26" s="33">
        <v>9640537</v>
      </c>
      <c r="L26" s="33">
        <v>17515667.17</v>
      </c>
      <c r="M26" s="33">
        <v>3472965.9</v>
      </c>
      <c r="N26" s="33">
        <v>6299560.27</v>
      </c>
      <c r="O26" s="33">
        <v>7743141</v>
      </c>
      <c r="P26" s="9">
        <v>78.95</v>
      </c>
      <c r="Q26" s="9">
        <v>76.26</v>
      </c>
      <c r="R26" s="9">
        <v>78.84</v>
      </c>
      <c r="S26" s="9">
        <v>80.31</v>
      </c>
      <c r="T26" s="32">
        <v>19.82</v>
      </c>
      <c r="U26" s="32">
        <v>35.96</v>
      </c>
      <c r="V26" s="32">
        <v>44.2</v>
      </c>
      <c r="W26" s="32">
        <v>125.24</v>
      </c>
      <c r="X26" s="32">
        <v>117.42</v>
      </c>
      <c r="Y26" s="32">
        <v>204.37</v>
      </c>
      <c r="Z26" s="32">
        <v>97.45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258</v>
      </c>
      <c r="G27" s="56" t="s">
        <v>276</v>
      </c>
      <c r="H27" s="33">
        <v>18033328.59</v>
      </c>
      <c r="I27" s="33">
        <v>3697802</v>
      </c>
      <c r="J27" s="33">
        <v>7609785.59</v>
      </c>
      <c r="K27" s="33">
        <v>6725741</v>
      </c>
      <c r="L27" s="33">
        <v>13903394.92</v>
      </c>
      <c r="M27" s="33">
        <v>2707829.45</v>
      </c>
      <c r="N27" s="33">
        <v>5801702.47</v>
      </c>
      <c r="O27" s="33">
        <v>5393863</v>
      </c>
      <c r="P27" s="9">
        <v>77.09</v>
      </c>
      <c r="Q27" s="9">
        <v>73.22</v>
      </c>
      <c r="R27" s="9">
        <v>76.24</v>
      </c>
      <c r="S27" s="9">
        <v>80.19</v>
      </c>
      <c r="T27" s="32">
        <v>19.47</v>
      </c>
      <c r="U27" s="32">
        <v>41.72</v>
      </c>
      <c r="V27" s="32">
        <v>38.79</v>
      </c>
      <c r="W27" s="32">
        <v>138.7</v>
      </c>
      <c r="X27" s="32">
        <v>111.71</v>
      </c>
      <c r="Y27" s="32">
        <v>262.32</v>
      </c>
      <c r="Z27" s="32">
        <v>100.1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258</v>
      </c>
      <c r="G28" s="56" t="s">
        <v>277</v>
      </c>
      <c r="H28" s="33">
        <v>12519829.98</v>
      </c>
      <c r="I28" s="33">
        <v>1691974</v>
      </c>
      <c r="J28" s="33">
        <v>4509364.98</v>
      </c>
      <c r="K28" s="33">
        <v>6318491</v>
      </c>
      <c r="L28" s="33">
        <v>9695235.94</v>
      </c>
      <c r="M28" s="33">
        <v>1254236.03</v>
      </c>
      <c r="N28" s="33">
        <v>3371247.91</v>
      </c>
      <c r="O28" s="33">
        <v>5069752</v>
      </c>
      <c r="P28" s="9">
        <v>77.43</v>
      </c>
      <c r="Q28" s="9">
        <v>74.12</v>
      </c>
      <c r="R28" s="9">
        <v>74.76</v>
      </c>
      <c r="S28" s="9">
        <v>80.23</v>
      </c>
      <c r="T28" s="32">
        <v>12.93</v>
      </c>
      <c r="U28" s="32">
        <v>34.77</v>
      </c>
      <c r="V28" s="32">
        <v>52.29</v>
      </c>
      <c r="W28" s="32">
        <v>126.39</v>
      </c>
      <c r="X28" s="32">
        <v>103.65</v>
      </c>
      <c r="Y28" s="32">
        <v>199.57</v>
      </c>
      <c r="Z28" s="32">
        <v>106.26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258</v>
      </c>
      <c r="G29" s="56" t="s">
        <v>278</v>
      </c>
      <c r="H29" s="33">
        <v>13543851.98</v>
      </c>
      <c r="I29" s="33">
        <v>4782191</v>
      </c>
      <c r="J29" s="33">
        <v>4395090.98</v>
      </c>
      <c r="K29" s="33">
        <v>4366570</v>
      </c>
      <c r="L29" s="33">
        <v>10760836.4</v>
      </c>
      <c r="M29" s="33">
        <v>3597999.8</v>
      </c>
      <c r="N29" s="33">
        <v>3599813.6</v>
      </c>
      <c r="O29" s="33">
        <v>3563023</v>
      </c>
      <c r="P29" s="9">
        <v>79.45</v>
      </c>
      <c r="Q29" s="9">
        <v>75.23</v>
      </c>
      <c r="R29" s="9">
        <v>81.9</v>
      </c>
      <c r="S29" s="9">
        <v>81.59</v>
      </c>
      <c r="T29" s="32">
        <v>33.43</v>
      </c>
      <c r="U29" s="32">
        <v>33.45</v>
      </c>
      <c r="V29" s="32">
        <v>33.11</v>
      </c>
      <c r="W29" s="32">
        <v>114.5</v>
      </c>
      <c r="X29" s="32">
        <v>102.48</v>
      </c>
      <c r="Y29" s="32">
        <v>139.17</v>
      </c>
      <c r="Z29" s="32">
        <v>107.96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258</v>
      </c>
      <c r="G30" s="56" t="s">
        <v>279</v>
      </c>
      <c r="H30" s="33">
        <v>12658569.74</v>
      </c>
      <c r="I30" s="33">
        <v>3385365.76</v>
      </c>
      <c r="J30" s="33">
        <v>4164013.98</v>
      </c>
      <c r="K30" s="33">
        <v>5109190</v>
      </c>
      <c r="L30" s="33">
        <v>9554424.16</v>
      </c>
      <c r="M30" s="33">
        <v>2160978.88</v>
      </c>
      <c r="N30" s="33">
        <v>3287578.28</v>
      </c>
      <c r="O30" s="33">
        <v>4105867</v>
      </c>
      <c r="P30" s="9">
        <v>75.47</v>
      </c>
      <c r="Q30" s="9">
        <v>63.83</v>
      </c>
      <c r="R30" s="9">
        <v>78.95</v>
      </c>
      <c r="S30" s="9">
        <v>80.36</v>
      </c>
      <c r="T30" s="32">
        <v>22.61</v>
      </c>
      <c r="U30" s="32">
        <v>34.4</v>
      </c>
      <c r="V30" s="32">
        <v>42.97</v>
      </c>
      <c r="W30" s="32">
        <v>97.71</v>
      </c>
      <c r="X30" s="32">
        <v>94.24</v>
      </c>
      <c r="Y30" s="32">
        <v>98.15</v>
      </c>
      <c r="Z30" s="32">
        <v>99.28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258</v>
      </c>
      <c r="G31" s="56" t="s">
        <v>280</v>
      </c>
      <c r="H31" s="33">
        <v>11158745.16</v>
      </c>
      <c r="I31" s="33">
        <v>3336843</v>
      </c>
      <c r="J31" s="33">
        <v>3350166.16</v>
      </c>
      <c r="K31" s="33">
        <v>4471736</v>
      </c>
      <c r="L31" s="33">
        <v>8707557.65</v>
      </c>
      <c r="M31" s="33">
        <v>2487398.63</v>
      </c>
      <c r="N31" s="33">
        <v>2608747.02</v>
      </c>
      <c r="O31" s="33">
        <v>3611412</v>
      </c>
      <c r="P31" s="9">
        <v>78.03</v>
      </c>
      <c r="Q31" s="9">
        <v>74.54</v>
      </c>
      <c r="R31" s="9">
        <v>77.86</v>
      </c>
      <c r="S31" s="9">
        <v>80.76</v>
      </c>
      <c r="T31" s="32">
        <v>28.56</v>
      </c>
      <c r="U31" s="32">
        <v>29.95</v>
      </c>
      <c r="V31" s="32">
        <v>41.47</v>
      </c>
      <c r="W31" s="32">
        <v>111.21</v>
      </c>
      <c r="X31" s="32">
        <v>118.63</v>
      </c>
      <c r="Y31" s="32">
        <v>131.6</v>
      </c>
      <c r="Z31" s="32">
        <v>96.28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258</v>
      </c>
      <c r="G32" s="56" t="s">
        <v>281</v>
      </c>
      <c r="H32" s="33">
        <v>48832022.51</v>
      </c>
      <c r="I32" s="33">
        <v>14672111</v>
      </c>
      <c r="J32" s="33">
        <v>15784037.51</v>
      </c>
      <c r="K32" s="33">
        <v>18375874</v>
      </c>
      <c r="L32" s="33">
        <v>40143269.16</v>
      </c>
      <c r="M32" s="33">
        <v>11990211.99</v>
      </c>
      <c r="N32" s="33">
        <v>13386370.17</v>
      </c>
      <c r="O32" s="33">
        <v>14766687</v>
      </c>
      <c r="P32" s="9">
        <v>82.2</v>
      </c>
      <c r="Q32" s="9">
        <v>81.72</v>
      </c>
      <c r="R32" s="9">
        <v>84.8</v>
      </c>
      <c r="S32" s="9">
        <v>80.35</v>
      </c>
      <c r="T32" s="32">
        <v>29.86</v>
      </c>
      <c r="U32" s="32">
        <v>33.34</v>
      </c>
      <c r="V32" s="32">
        <v>36.78</v>
      </c>
      <c r="W32" s="32">
        <v>142.45</v>
      </c>
      <c r="X32" s="32">
        <v>130.11</v>
      </c>
      <c r="Y32" s="32">
        <v>216.26</v>
      </c>
      <c r="Z32" s="32">
        <v>115.58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258</v>
      </c>
      <c r="G33" s="56" t="s">
        <v>282</v>
      </c>
      <c r="H33" s="33">
        <v>10604133.24</v>
      </c>
      <c r="I33" s="33">
        <v>2770543</v>
      </c>
      <c r="J33" s="33">
        <v>3413825.24</v>
      </c>
      <c r="K33" s="33">
        <v>4419765</v>
      </c>
      <c r="L33" s="33">
        <v>8278722.79</v>
      </c>
      <c r="M33" s="33">
        <v>2081559.75</v>
      </c>
      <c r="N33" s="33">
        <v>2656735.04</v>
      </c>
      <c r="O33" s="33">
        <v>3540428</v>
      </c>
      <c r="P33" s="9">
        <v>78.07</v>
      </c>
      <c r="Q33" s="9">
        <v>75.13</v>
      </c>
      <c r="R33" s="9">
        <v>77.82</v>
      </c>
      <c r="S33" s="9">
        <v>80.1</v>
      </c>
      <c r="T33" s="32">
        <v>25.14</v>
      </c>
      <c r="U33" s="32">
        <v>32.09</v>
      </c>
      <c r="V33" s="32">
        <v>42.76</v>
      </c>
      <c r="W33" s="32">
        <v>119.94</v>
      </c>
      <c r="X33" s="32">
        <v>107.46</v>
      </c>
      <c r="Y33" s="32">
        <v>169.23</v>
      </c>
      <c r="Z33" s="32">
        <v>104.27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258</v>
      </c>
      <c r="G34" s="56" t="s">
        <v>259</v>
      </c>
      <c r="H34" s="33">
        <v>54578270.59</v>
      </c>
      <c r="I34" s="33">
        <v>13505410.99</v>
      </c>
      <c r="J34" s="33">
        <v>21151228.6</v>
      </c>
      <c r="K34" s="33">
        <v>19921631</v>
      </c>
      <c r="L34" s="33">
        <v>41350304.39</v>
      </c>
      <c r="M34" s="33">
        <v>9835886.34</v>
      </c>
      <c r="N34" s="33">
        <v>15500310.05</v>
      </c>
      <c r="O34" s="33">
        <v>16014108</v>
      </c>
      <c r="P34" s="9">
        <v>75.76</v>
      </c>
      <c r="Q34" s="9">
        <v>72.82</v>
      </c>
      <c r="R34" s="9">
        <v>73.28</v>
      </c>
      <c r="S34" s="9">
        <v>80.38</v>
      </c>
      <c r="T34" s="32">
        <v>23.78</v>
      </c>
      <c r="U34" s="32">
        <v>37.48</v>
      </c>
      <c r="V34" s="32">
        <v>38.72</v>
      </c>
      <c r="W34" s="32">
        <v>122.56</v>
      </c>
      <c r="X34" s="32">
        <v>92.46</v>
      </c>
      <c r="Y34" s="32">
        <v>201.67</v>
      </c>
      <c r="Z34" s="32">
        <v>103.89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258</v>
      </c>
      <c r="G35" s="56" t="s">
        <v>283</v>
      </c>
      <c r="H35" s="33">
        <v>27496135.4</v>
      </c>
      <c r="I35" s="33">
        <v>4098679</v>
      </c>
      <c r="J35" s="33">
        <v>18254173.4</v>
      </c>
      <c r="K35" s="33">
        <v>5143283</v>
      </c>
      <c r="L35" s="33">
        <v>13364870.81</v>
      </c>
      <c r="M35" s="33">
        <v>2759248.02</v>
      </c>
      <c r="N35" s="33">
        <v>6496874.79</v>
      </c>
      <c r="O35" s="33">
        <v>4108748</v>
      </c>
      <c r="P35" s="9">
        <v>48.6</v>
      </c>
      <c r="Q35" s="9">
        <v>67.32</v>
      </c>
      <c r="R35" s="9">
        <v>35.59</v>
      </c>
      <c r="S35" s="9">
        <v>79.88</v>
      </c>
      <c r="T35" s="32">
        <v>20.64</v>
      </c>
      <c r="U35" s="32">
        <v>48.61</v>
      </c>
      <c r="V35" s="32">
        <v>30.74</v>
      </c>
      <c r="W35" s="32">
        <v>124.1</v>
      </c>
      <c r="X35" s="32">
        <v>94.73</v>
      </c>
      <c r="Y35" s="32">
        <v>184.96</v>
      </c>
      <c r="Z35" s="32">
        <v>94.58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258</v>
      </c>
      <c r="G36" s="56" t="s">
        <v>284</v>
      </c>
      <c r="H36" s="33">
        <v>22475495.93</v>
      </c>
      <c r="I36" s="33">
        <v>3570071</v>
      </c>
      <c r="J36" s="33">
        <v>8477723.93</v>
      </c>
      <c r="K36" s="33">
        <v>10427701</v>
      </c>
      <c r="L36" s="33">
        <v>17663195.84</v>
      </c>
      <c r="M36" s="33">
        <v>2758116.93</v>
      </c>
      <c r="N36" s="33">
        <v>6540309.91</v>
      </c>
      <c r="O36" s="33">
        <v>8364769</v>
      </c>
      <c r="P36" s="9">
        <v>78.58</v>
      </c>
      <c r="Q36" s="9">
        <v>77.25</v>
      </c>
      <c r="R36" s="9">
        <v>77.14</v>
      </c>
      <c r="S36" s="9">
        <v>80.21</v>
      </c>
      <c r="T36" s="32">
        <v>15.61</v>
      </c>
      <c r="U36" s="32">
        <v>37.02</v>
      </c>
      <c r="V36" s="32">
        <v>47.35</v>
      </c>
      <c r="W36" s="32">
        <v>115.28</v>
      </c>
      <c r="X36" s="32">
        <v>77.92</v>
      </c>
      <c r="Y36" s="32">
        <v>197.02</v>
      </c>
      <c r="Z36" s="32">
        <v>98.84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258</v>
      </c>
      <c r="G37" s="56" t="s">
        <v>285</v>
      </c>
      <c r="H37" s="33">
        <v>13148950.59</v>
      </c>
      <c r="I37" s="33">
        <v>2880286</v>
      </c>
      <c r="J37" s="33">
        <v>4748626.59</v>
      </c>
      <c r="K37" s="33">
        <v>5520038</v>
      </c>
      <c r="L37" s="33">
        <v>9338801.88</v>
      </c>
      <c r="M37" s="33">
        <v>1733381.69</v>
      </c>
      <c r="N37" s="33">
        <v>3206191.19</v>
      </c>
      <c r="O37" s="33">
        <v>4399229</v>
      </c>
      <c r="P37" s="9">
        <v>71.02</v>
      </c>
      <c r="Q37" s="9">
        <v>60.18</v>
      </c>
      <c r="R37" s="9">
        <v>67.51</v>
      </c>
      <c r="S37" s="9">
        <v>79.69</v>
      </c>
      <c r="T37" s="32">
        <v>18.56</v>
      </c>
      <c r="U37" s="32">
        <v>34.33</v>
      </c>
      <c r="V37" s="32">
        <v>47.1</v>
      </c>
      <c r="W37" s="32">
        <v>121.6</v>
      </c>
      <c r="X37" s="32">
        <v>99.97</v>
      </c>
      <c r="Y37" s="32">
        <v>181.71</v>
      </c>
      <c r="Z37" s="32">
        <v>105.2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258</v>
      </c>
      <c r="G38" s="56" t="s">
        <v>286</v>
      </c>
      <c r="H38" s="33">
        <v>45055260.88</v>
      </c>
      <c r="I38" s="33">
        <v>16586501.75</v>
      </c>
      <c r="J38" s="33">
        <v>12891958.13</v>
      </c>
      <c r="K38" s="33">
        <v>15576801</v>
      </c>
      <c r="L38" s="33">
        <v>37118555.79</v>
      </c>
      <c r="M38" s="33">
        <v>13606453.37</v>
      </c>
      <c r="N38" s="33">
        <v>10808638.42</v>
      </c>
      <c r="O38" s="33">
        <v>12703464</v>
      </c>
      <c r="P38" s="9">
        <v>82.38</v>
      </c>
      <c r="Q38" s="9">
        <v>82.03</v>
      </c>
      <c r="R38" s="9">
        <v>83.84</v>
      </c>
      <c r="S38" s="9">
        <v>81.55</v>
      </c>
      <c r="T38" s="32">
        <v>36.65</v>
      </c>
      <c r="U38" s="32">
        <v>29.11</v>
      </c>
      <c r="V38" s="32">
        <v>34.22</v>
      </c>
      <c r="W38" s="32">
        <v>110.26</v>
      </c>
      <c r="X38" s="32">
        <v>111.67</v>
      </c>
      <c r="Y38" s="32">
        <v>114.42</v>
      </c>
      <c r="Z38" s="32">
        <v>105.57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258</v>
      </c>
      <c r="G39" s="56" t="s">
        <v>287</v>
      </c>
      <c r="H39" s="33">
        <v>23994728.47</v>
      </c>
      <c r="I39" s="33">
        <v>4532999</v>
      </c>
      <c r="J39" s="33">
        <v>8085197.47</v>
      </c>
      <c r="K39" s="33">
        <v>11376532</v>
      </c>
      <c r="L39" s="33">
        <v>19433899.75</v>
      </c>
      <c r="M39" s="33">
        <v>3722666.52</v>
      </c>
      <c r="N39" s="33">
        <v>6579648.23</v>
      </c>
      <c r="O39" s="33">
        <v>9131585</v>
      </c>
      <c r="P39" s="9">
        <v>80.99</v>
      </c>
      <c r="Q39" s="9">
        <v>82.12</v>
      </c>
      <c r="R39" s="9">
        <v>81.37</v>
      </c>
      <c r="S39" s="9">
        <v>80.26</v>
      </c>
      <c r="T39" s="32">
        <v>19.15</v>
      </c>
      <c r="U39" s="32">
        <v>33.85</v>
      </c>
      <c r="V39" s="32">
        <v>46.98</v>
      </c>
      <c r="W39" s="32">
        <v>126.06</v>
      </c>
      <c r="X39" s="32">
        <v>115.62</v>
      </c>
      <c r="Y39" s="32">
        <v>186.03</v>
      </c>
      <c r="Z39" s="32">
        <v>105.44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258</v>
      </c>
      <c r="G40" s="56" t="s">
        <v>288</v>
      </c>
      <c r="H40" s="33">
        <v>10666683.39</v>
      </c>
      <c r="I40" s="33">
        <v>2283122</v>
      </c>
      <c r="J40" s="33">
        <v>3478032.39</v>
      </c>
      <c r="K40" s="33">
        <v>4905529</v>
      </c>
      <c r="L40" s="33">
        <v>8116789.02</v>
      </c>
      <c r="M40" s="33">
        <v>1387142.57</v>
      </c>
      <c r="N40" s="33">
        <v>2792655.45</v>
      </c>
      <c r="O40" s="33">
        <v>3936991</v>
      </c>
      <c r="P40" s="9">
        <v>76.09</v>
      </c>
      <c r="Q40" s="9">
        <v>60.75</v>
      </c>
      <c r="R40" s="9">
        <v>80.29</v>
      </c>
      <c r="S40" s="9">
        <v>80.25</v>
      </c>
      <c r="T40" s="32">
        <v>17.08</v>
      </c>
      <c r="U40" s="32">
        <v>34.4</v>
      </c>
      <c r="V40" s="32">
        <v>48.5</v>
      </c>
      <c r="W40" s="32">
        <v>96.57</v>
      </c>
      <c r="X40" s="32">
        <v>85.95</v>
      </c>
      <c r="Y40" s="32">
        <v>98.26</v>
      </c>
      <c r="Z40" s="32">
        <v>99.69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258</v>
      </c>
      <c r="G41" s="56" t="s">
        <v>289</v>
      </c>
      <c r="H41" s="33">
        <v>34979779.16</v>
      </c>
      <c r="I41" s="33">
        <v>18785188.11</v>
      </c>
      <c r="J41" s="33">
        <v>9469479.05</v>
      </c>
      <c r="K41" s="33">
        <v>6725112</v>
      </c>
      <c r="L41" s="33">
        <v>27940781.76</v>
      </c>
      <c r="M41" s="33">
        <v>15278677.39</v>
      </c>
      <c r="N41" s="33">
        <v>6971628.37</v>
      </c>
      <c r="O41" s="33">
        <v>5690476</v>
      </c>
      <c r="P41" s="9">
        <v>79.87</v>
      </c>
      <c r="Q41" s="9">
        <v>81.33</v>
      </c>
      <c r="R41" s="9">
        <v>73.62</v>
      </c>
      <c r="S41" s="9">
        <v>84.61</v>
      </c>
      <c r="T41" s="32">
        <v>54.68</v>
      </c>
      <c r="U41" s="32">
        <v>24.95</v>
      </c>
      <c r="V41" s="32">
        <v>20.36</v>
      </c>
      <c r="W41" s="32">
        <v>137.65</v>
      </c>
      <c r="X41" s="32">
        <v>149.25</v>
      </c>
      <c r="Y41" s="32">
        <v>196.34</v>
      </c>
      <c r="Z41" s="32">
        <v>87.4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258</v>
      </c>
      <c r="G42" s="56" t="s">
        <v>290</v>
      </c>
      <c r="H42" s="33">
        <v>16499398.92</v>
      </c>
      <c r="I42" s="33">
        <v>3900658</v>
      </c>
      <c r="J42" s="33">
        <v>5191170.92</v>
      </c>
      <c r="K42" s="33">
        <v>7407570</v>
      </c>
      <c r="L42" s="33">
        <v>12783695.75</v>
      </c>
      <c r="M42" s="33">
        <v>2669700.75</v>
      </c>
      <c r="N42" s="33">
        <v>4171470</v>
      </c>
      <c r="O42" s="33">
        <v>5942525</v>
      </c>
      <c r="P42" s="9">
        <v>77.47</v>
      </c>
      <c r="Q42" s="9">
        <v>68.44</v>
      </c>
      <c r="R42" s="9">
        <v>80.35</v>
      </c>
      <c r="S42" s="9">
        <v>80.22</v>
      </c>
      <c r="T42" s="32">
        <v>20.88</v>
      </c>
      <c r="U42" s="32">
        <v>32.63</v>
      </c>
      <c r="V42" s="32">
        <v>46.48</v>
      </c>
      <c r="W42" s="32">
        <v>124.17</v>
      </c>
      <c r="X42" s="32">
        <v>113.75</v>
      </c>
      <c r="Y42" s="32">
        <v>182.4</v>
      </c>
      <c r="Z42" s="32">
        <v>104.96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258</v>
      </c>
      <c r="G43" s="56" t="s">
        <v>291</v>
      </c>
      <c r="H43" s="33">
        <v>17110977.9</v>
      </c>
      <c r="I43" s="33">
        <v>7164730.51</v>
      </c>
      <c r="J43" s="33">
        <v>6032930.39</v>
      </c>
      <c r="K43" s="33">
        <v>3913317</v>
      </c>
      <c r="L43" s="33">
        <v>12236549.34</v>
      </c>
      <c r="M43" s="33">
        <v>4274084.35</v>
      </c>
      <c r="N43" s="33">
        <v>4766654.99</v>
      </c>
      <c r="O43" s="33">
        <v>3195810</v>
      </c>
      <c r="P43" s="9">
        <v>71.51</v>
      </c>
      <c r="Q43" s="9">
        <v>59.65</v>
      </c>
      <c r="R43" s="9">
        <v>79.01</v>
      </c>
      <c r="S43" s="9">
        <v>81.66</v>
      </c>
      <c r="T43" s="32">
        <v>34.92</v>
      </c>
      <c r="U43" s="32">
        <v>38.95</v>
      </c>
      <c r="V43" s="32">
        <v>26.11</v>
      </c>
      <c r="W43" s="32">
        <v>112.07</v>
      </c>
      <c r="X43" s="32">
        <v>105.37</v>
      </c>
      <c r="Y43" s="32">
        <v>148.04</v>
      </c>
      <c r="Z43" s="32">
        <v>87.73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258</v>
      </c>
      <c r="G44" s="56" t="s">
        <v>292</v>
      </c>
      <c r="H44" s="33">
        <v>21746017.64</v>
      </c>
      <c r="I44" s="33">
        <v>6112850</v>
      </c>
      <c r="J44" s="33">
        <v>10262795.64</v>
      </c>
      <c r="K44" s="33">
        <v>5370372</v>
      </c>
      <c r="L44" s="33">
        <v>15090217.38</v>
      </c>
      <c r="M44" s="33">
        <v>4063543.71</v>
      </c>
      <c r="N44" s="33">
        <v>6616019.67</v>
      </c>
      <c r="O44" s="33">
        <v>4410654</v>
      </c>
      <c r="P44" s="9">
        <v>69.39</v>
      </c>
      <c r="Q44" s="9">
        <v>66.47</v>
      </c>
      <c r="R44" s="9">
        <v>64.46</v>
      </c>
      <c r="S44" s="9">
        <v>82.12</v>
      </c>
      <c r="T44" s="32">
        <v>26.92</v>
      </c>
      <c r="U44" s="32">
        <v>43.84</v>
      </c>
      <c r="V44" s="32">
        <v>29.22</v>
      </c>
      <c r="W44" s="32">
        <v>124.89</v>
      </c>
      <c r="X44" s="32">
        <v>108.22</v>
      </c>
      <c r="Y44" s="32">
        <v>163.66</v>
      </c>
      <c r="Z44" s="32">
        <v>102.91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258</v>
      </c>
      <c r="G45" s="56" t="s">
        <v>293</v>
      </c>
      <c r="H45" s="33">
        <v>24906185.37</v>
      </c>
      <c r="I45" s="33">
        <v>8049673</v>
      </c>
      <c r="J45" s="33">
        <v>8915857.37</v>
      </c>
      <c r="K45" s="33">
        <v>7940655</v>
      </c>
      <c r="L45" s="33">
        <v>18594601.86</v>
      </c>
      <c r="M45" s="33">
        <v>5624714.06</v>
      </c>
      <c r="N45" s="33">
        <v>6533183.8</v>
      </c>
      <c r="O45" s="33">
        <v>6436704</v>
      </c>
      <c r="P45" s="9">
        <v>74.65</v>
      </c>
      <c r="Q45" s="9">
        <v>69.87</v>
      </c>
      <c r="R45" s="9">
        <v>73.27</v>
      </c>
      <c r="S45" s="9">
        <v>81.06</v>
      </c>
      <c r="T45" s="32">
        <v>30.24</v>
      </c>
      <c r="U45" s="32">
        <v>35.13</v>
      </c>
      <c r="V45" s="32">
        <v>34.61</v>
      </c>
      <c r="W45" s="32">
        <v>109.26</v>
      </c>
      <c r="X45" s="32">
        <v>104.1</v>
      </c>
      <c r="Y45" s="32">
        <v>105.49</v>
      </c>
      <c r="Z45" s="32">
        <v>118.72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258</v>
      </c>
      <c r="G46" s="56" t="s">
        <v>294</v>
      </c>
      <c r="H46" s="33">
        <v>21520813.6</v>
      </c>
      <c r="I46" s="33">
        <v>5326596.72</v>
      </c>
      <c r="J46" s="33">
        <v>7282767.88</v>
      </c>
      <c r="K46" s="33">
        <v>8911449</v>
      </c>
      <c r="L46" s="33">
        <v>16317426.15</v>
      </c>
      <c r="M46" s="33">
        <v>3098184.37</v>
      </c>
      <c r="N46" s="33">
        <v>6039815.78</v>
      </c>
      <c r="O46" s="33">
        <v>7179426</v>
      </c>
      <c r="P46" s="9">
        <v>75.82</v>
      </c>
      <c r="Q46" s="9">
        <v>58.16</v>
      </c>
      <c r="R46" s="9">
        <v>82.93</v>
      </c>
      <c r="S46" s="9">
        <v>80.56</v>
      </c>
      <c r="T46" s="32">
        <v>18.98</v>
      </c>
      <c r="U46" s="32">
        <v>37.01</v>
      </c>
      <c r="V46" s="32">
        <v>43.99</v>
      </c>
      <c r="W46" s="32">
        <v>114.72</v>
      </c>
      <c r="X46" s="32">
        <v>102.8</v>
      </c>
      <c r="Y46" s="32">
        <v>158.14</v>
      </c>
      <c r="Z46" s="32">
        <v>97.14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258</v>
      </c>
      <c r="G47" s="56" t="s">
        <v>295</v>
      </c>
      <c r="H47" s="33">
        <v>7964851.98</v>
      </c>
      <c r="I47" s="33">
        <v>2393085.52</v>
      </c>
      <c r="J47" s="33">
        <v>3026170.46</v>
      </c>
      <c r="K47" s="33">
        <v>2545596</v>
      </c>
      <c r="L47" s="33">
        <v>6102350.28</v>
      </c>
      <c r="M47" s="33">
        <v>1627012.04</v>
      </c>
      <c r="N47" s="33">
        <v>2429853.24</v>
      </c>
      <c r="O47" s="33">
        <v>2045485</v>
      </c>
      <c r="P47" s="9">
        <v>76.61</v>
      </c>
      <c r="Q47" s="9">
        <v>67.98</v>
      </c>
      <c r="R47" s="9">
        <v>80.29</v>
      </c>
      <c r="S47" s="9">
        <v>80.35</v>
      </c>
      <c r="T47" s="32">
        <v>26.66</v>
      </c>
      <c r="U47" s="32">
        <v>39.81</v>
      </c>
      <c r="V47" s="32">
        <v>33.51</v>
      </c>
      <c r="W47" s="32">
        <v>121.76</v>
      </c>
      <c r="X47" s="32">
        <v>94.54</v>
      </c>
      <c r="Y47" s="32">
        <v>144.15</v>
      </c>
      <c r="Z47" s="32">
        <v>127.44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258</v>
      </c>
      <c r="G48" s="56" t="s">
        <v>296</v>
      </c>
      <c r="H48" s="33">
        <v>17250815.36</v>
      </c>
      <c r="I48" s="33">
        <v>3948588</v>
      </c>
      <c r="J48" s="33">
        <v>6017995.36</v>
      </c>
      <c r="K48" s="33">
        <v>7284232</v>
      </c>
      <c r="L48" s="33">
        <v>12823888.58</v>
      </c>
      <c r="M48" s="33">
        <v>2860530.32</v>
      </c>
      <c r="N48" s="33">
        <v>4141488.26</v>
      </c>
      <c r="O48" s="33">
        <v>5821870</v>
      </c>
      <c r="P48" s="9">
        <v>74.33</v>
      </c>
      <c r="Q48" s="9">
        <v>72.44</v>
      </c>
      <c r="R48" s="9">
        <v>68.81</v>
      </c>
      <c r="S48" s="9">
        <v>79.92</v>
      </c>
      <c r="T48" s="32">
        <v>22.3</v>
      </c>
      <c r="U48" s="32">
        <v>32.29</v>
      </c>
      <c r="V48" s="32">
        <v>45.39</v>
      </c>
      <c r="W48" s="32">
        <v>114.23</v>
      </c>
      <c r="X48" s="32">
        <v>92.84</v>
      </c>
      <c r="Y48" s="32">
        <v>166.19</v>
      </c>
      <c r="Z48" s="32">
        <v>102.98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258</v>
      </c>
      <c r="G49" s="56" t="s">
        <v>297</v>
      </c>
      <c r="H49" s="33">
        <v>21901190.26</v>
      </c>
      <c r="I49" s="33">
        <v>4090561.36</v>
      </c>
      <c r="J49" s="33">
        <v>7300257.9</v>
      </c>
      <c r="K49" s="33">
        <v>10510371</v>
      </c>
      <c r="L49" s="33">
        <v>17465265.14</v>
      </c>
      <c r="M49" s="33">
        <v>3240617.51</v>
      </c>
      <c r="N49" s="33">
        <v>5841599.63</v>
      </c>
      <c r="O49" s="33">
        <v>8383048</v>
      </c>
      <c r="P49" s="9">
        <v>79.74</v>
      </c>
      <c r="Q49" s="9">
        <v>79.22</v>
      </c>
      <c r="R49" s="9">
        <v>80.01</v>
      </c>
      <c r="S49" s="9">
        <v>79.75</v>
      </c>
      <c r="T49" s="32">
        <v>18.55</v>
      </c>
      <c r="U49" s="32">
        <v>33.44</v>
      </c>
      <c r="V49" s="32">
        <v>47.99</v>
      </c>
      <c r="W49" s="32">
        <v>112.49</v>
      </c>
      <c r="X49" s="32">
        <v>112.16</v>
      </c>
      <c r="Y49" s="32">
        <v>117.9</v>
      </c>
      <c r="Z49" s="32">
        <v>109.14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258</v>
      </c>
      <c r="G50" s="56" t="s">
        <v>298</v>
      </c>
      <c r="H50" s="33">
        <v>16125163.23</v>
      </c>
      <c r="I50" s="33">
        <v>4997250</v>
      </c>
      <c r="J50" s="33">
        <v>4959392.23</v>
      </c>
      <c r="K50" s="33">
        <v>6168521</v>
      </c>
      <c r="L50" s="33">
        <v>12140085.04</v>
      </c>
      <c r="M50" s="33">
        <v>3511453.63</v>
      </c>
      <c r="N50" s="33">
        <v>3652986.41</v>
      </c>
      <c r="O50" s="33">
        <v>4975645</v>
      </c>
      <c r="P50" s="9">
        <v>75.28</v>
      </c>
      <c r="Q50" s="9">
        <v>70.26</v>
      </c>
      <c r="R50" s="9">
        <v>73.65</v>
      </c>
      <c r="S50" s="9">
        <v>80.66</v>
      </c>
      <c r="T50" s="32">
        <v>28.92</v>
      </c>
      <c r="U50" s="32">
        <v>30.09</v>
      </c>
      <c r="V50" s="32">
        <v>40.98</v>
      </c>
      <c r="W50" s="32">
        <v>123.17</v>
      </c>
      <c r="X50" s="32">
        <v>103.44</v>
      </c>
      <c r="Y50" s="32">
        <v>228.47</v>
      </c>
      <c r="Z50" s="32">
        <v>102.32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258</v>
      </c>
      <c r="G51" s="56" t="s">
        <v>299</v>
      </c>
      <c r="H51" s="33">
        <v>22099898.19</v>
      </c>
      <c r="I51" s="33">
        <v>5688289</v>
      </c>
      <c r="J51" s="33">
        <v>7981429.19</v>
      </c>
      <c r="K51" s="33">
        <v>8430180</v>
      </c>
      <c r="L51" s="33">
        <v>17412509.16</v>
      </c>
      <c r="M51" s="33">
        <v>4327068.6</v>
      </c>
      <c r="N51" s="33">
        <v>6273462.56</v>
      </c>
      <c r="O51" s="33">
        <v>6811978</v>
      </c>
      <c r="P51" s="9">
        <v>78.78</v>
      </c>
      <c r="Q51" s="9">
        <v>76.06</v>
      </c>
      <c r="R51" s="9">
        <v>78.6</v>
      </c>
      <c r="S51" s="9">
        <v>80.8</v>
      </c>
      <c r="T51" s="32">
        <v>24.85</v>
      </c>
      <c r="U51" s="32">
        <v>36.02</v>
      </c>
      <c r="V51" s="32">
        <v>39.12</v>
      </c>
      <c r="W51" s="32">
        <v>106.62</v>
      </c>
      <c r="X51" s="32">
        <v>107.83</v>
      </c>
      <c r="Y51" s="32">
        <v>124.05</v>
      </c>
      <c r="Z51" s="32">
        <v>93.81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258</v>
      </c>
      <c r="G52" s="56" t="s">
        <v>300</v>
      </c>
      <c r="H52" s="33">
        <v>29738474.49</v>
      </c>
      <c r="I52" s="33">
        <v>9007195.89</v>
      </c>
      <c r="J52" s="33">
        <v>8732613.6</v>
      </c>
      <c r="K52" s="33">
        <v>11998665</v>
      </c>
      <c r="L52" s="33">
        <v>24481105.12</v>
      </c>
      <c r="M52" s="33">
        <v>7126945.42</v>
      </c>
      <c r="N52" s="33">
        <v>7565656.7</v>
      </c>
      <c r="O52" s="33">
        <v>9788503</v>
      </c>
      <c r="P52" s="9">
        <v>82.32</v>
      </c>
      <c r="Q52" s="9">
        <v>79.12</v>
      </c>
      <c r="R52" s="9">
        <v>86.63</v>
      </c>
      <c r="S52" s="9">
        <v>81.57</v>
      </c>
      <c r="T52" s="32">
        <v>29.11</v>
      </c>
      <c r="U52" s="32">
        <v>30.9</v>
      </c>
      <c r="V52" s="32">
        <v>39.98</v>
      </c>
      <c r="W52" s="32">
        <v>116.29</v>
      </c>
      <c r="X52" s="32">
        <v>90.62</v>
      </c>
      <c r="Y52" s="32">
        <v>196.2</v>
      </c>
      <c r="Z52" s="32">
        <v>104.9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258</v>
      </c>
      <c r="G53" s="56" t="s">
        <v>301</v>
      </c>
      <c r="H53" s="33">
        <v>36545452.12</v>
      </c>
      <c r="I53" s="33">
        <v>15953952</v>
      </c>
      <c r="J53" s="33">
        <v>11340188.12</v>
      </c>
      <c r="K53" s="33">
        <v>9251312</v>
      </c>
      <c r="L53" s="33">
        <v>28483505.68</v>
      </c>
      <c r="M53" s="33">
        <v>12803222.41</v>
      </c>
      <c r="N53" s="33">
        <v>7939497.27</v>
      </c>
      <c r="O53" s="33">
        <v>7740786</v>
      </c>
      <c r="P53" s="9">
        <v>77.93</v>
      </c>
      <c r="Q53" s="9">
        <v>80.25</v>
      </c>
      <c r="R53" s="9">
        <v>70.01</v>
      </c>
      <c r="S53" s="9">
        <v>83.67</v>
      </c>
      <c r="T53" s="32">
        <v>44.94</v>
      </c>
      <c r="U53" s="32">
        <v>27.87</v>
      </c>
      <c r="V53" s="32">
        <v>27.17</v>
      </c>
      <c r="W53" s="32">
        <v>111.47</v>
      </c>
      <c r="X53" s="32">
        <v>114.99</v>
      </c>
      <c r="Y53" s="32">
        <v>118.73</v>
      </c>
      <c r="Z53" s="32">
        <v>100.11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258</v>
      </c>
      <c r="G54" s="56" t="s">
        <v>302</v>
      </c>
      <c r="H54" s="33">
        <v>21444963.26</v>
      </c>
      <c r="I54" s="33">
        <v>4054236</v>
      </c>
      <c r="J54" s="33">
        <v>8301575.26</v>
      </c>
      <c r="K54" s="33">
        <v>9089152</v>
      </c>
      <c r="L54" s="33">
        <v>15473631.57</v>
      </c>
      <c r="M54" s="33">
        <v>2723908.38</v>
      </c>
      <c r="N54" s="33">
        <v>5509420.19</v>
      </c>
      <c r="O54" s="33">
        <v>7240303</v>
      </c>
      <c r="P54" s="9">
        <v>72.15</v>
      </c>
      <c r="Q54" s="9">
        <v>67.18</v>
      </c>
      <c r="R54" s="9">
        <v>66.36</v>
      </c>
      <c r="S54" s="9">
        <v>79.65</v>
      </c>
      <c r="T54" s="32">
        <v>17.6</v>
      </c>
      <c r="U54" s="32">
        <v>35.6</v>
      </c>
      <c r="V54" s="32">
        <v>46.79</v>
      </c>
      <c r="W54" s="32">
        <v>98.13</v>
      </c>
      <c r="X54" s="32">
        <v>89.19</v>
      </c>
      <c r="Y54" s="32">
        <v>102.14</v>
      </c>
      <c r="Z54" s="32">
        <v>98.89</v>
      </c>
    </row>
    <row r="55" spans="1:26" ht="12.75">
      <c r="A55" s="34">
        <v>6</v>
      </c>
      <c r="B55" s="34">
        <v>2</v>
      </c>
      <c r="C55" s="34">
        <v>6</v>
      </c>
      <c r="D55" s="35">
        <v>2</v>
      </c>
      <c r="E55" s="36"/>
      <c r="F55" s="31" t="s">
        <v>258</v>
      </c>
      <c r="G55" s="56" t="s">
        <v>303</v>
      </c>
      <c r="H55" s="33">
        <v>13317129.76</v>
      </c>
      <c r="I55" s="33">
        <v>2618116</v>
      </c>
      <c r="J55" s="33">
        <v>5143388.76</v>
      </c>
      <c r="K55" s="33">
        <v>5555625</v>
      </c>
      <c r="L55" s="33">
        <v>9736046.33</v>
      </c>
      <c r="M55" s="33">
        <v>1961935.91</v>
      </c>
      <c r="N55" s="33">
        <v>3381455.42</v>
      </c>
      <c r="O55" s="33">
        <v>4392655</v>
      </c>
      <c r="P55" s="9">
        <v>73.1</v>
      </c>
      <c r="Q55" s="9">
        <v>74.93</v>
      </c>
      <c r="R55" s="9">
        <v>65.74</v>
      </c>
      <c r="S55" s="9">
        <v>79.06</v>
      </c>
      <c r="T55" s="32">
        <v>20.15</v>
      </c>
      <c r="U55" s="32">
        <v>34.73</v>
      </c>
      <c r="V55" s="32">
        <v>45.11</v>
      </c>
      <c r="W55" s="32">
        <v>78.47</v>
      </c>
      <c r="X55" s="32">
        <v>80.2</v>
      </c>
      <c r="Y55" s="32">
        <v>57.91</v>
      </c>
      <c r="Z55" s="32">
        <v>106.56</v>
      </c>
    </row>
    <row r="56" spans="1:26" ht="12.75">
      <c r="A56" s="34">
        <v>6</v>
      </c>
      <c r="B56" s="34">
        <v>6</v>
      </c>
      <c r="C56" s="34">
        <v>3</v>
      </c>
      <c r="D56" s="35">
        <v>2</v>
      </c>
      <c r="E56" s="36"/>
      <c r="F56" s="31" t="s">
        <v>258</v>
      </c>
      <c r="G56" s="56" t="s">
        <v>304</v>
      </c>
      <c r="H56" s="33">
        <v>10645697.7</v>
      </c>
      <c r="I56" s="33">
        <v>3244509.57</v>
      </c>
      <c r="J56" s="33">
        <v>3829992.13</v>
      </c>
      <c r="K56" s="33">
        <v>3571196</v>
      </c>
      <c r="L56" s="33">
        <v>7993663.28</v>
      </c>
      <c r="M56" s="33">
        <v>2407370.35</v>
      </c>
      <c r="N56" s="33">
        <v>2711170.93</v>
      </c>
      <c r="O56" s="33">
        <v>2875122</v>
      </c>
      <c r="P56" s="9">
        <v>75.08</v>
      </c>
      <c r="Q56" s="9">
        <v>74.19</v>
      </c>
      <c r="R56" s="9">
        <v>70.78</v>
      </c>
      <c r="S56" s="9">
        <v>80.5</v>
      </c>
      <c r="T56" s="32">
        <v>30.11</v>
      </c>
      <c r="U56" s="32">
        <v>33.91</v>
      </c>
      <c r="V56" s="32">
        <v>35.96</v>
      </c>
      <c r="W56" s="32">
        <v>124.22</v>
      </c>
      <c r="X56" s="32">
        <v>107.28</v>
      </c>
      <c r="Y56" s="32">
        <v>178.97</v>
      </c>
      <c r="Z56" s="32">
        <v>107.43</v>
      </c>
    </row>
    <row r="57" spans="1:26" ht="12.75">
      <c r="A57" s="34">
        <v>6</v>
      </c>
      <c r="B57" s="34">
        <v>7</v>
      </c>
      <c r="C57" s="34">
        <v>4</v>
      </c>
      <c r="D57" s="35">
        <v>2</v>
      </c>
      <c r="E57" s="36"/>
      <c r="F57" s="31" t="s">
        <v>258</v>
      </c>
      <c r="G57" s="56" t="s">
        <v>305</v>
      </c>
      <c r="H57" s="33">
        <v>25488565.66</v>
      </c>
      <c r="I57" s="33">
        <v>4856081.76</v>
      </c>
      <c r="J57" s="33">
        <v>9505306.9</v>
      </c>
      <c r="K57" s="33">
        <v>11127177</v>
      </c>
      <c r="L57" s="33">
        <v>19766803.56</v>
      </c>
      <c r="M57" s="33">
        <v>3735404.03</v>
      </c>
      <c r="N57" s="33">
        <v>7205168.53</v>
      </c>
      <c r="O57" s="33">
        <v>8826231</v>
      </c>
      <c r="P57" s="9">
        <v>77.55</v>
      </c>
      <c r="Q57" s="9">
        <v>76.92</v>
      </c>
      <c r="R57" s="9">
        <v>75.8</v>
      </c>
      <c r="S57" s="9">
        <v>79.32</v>
      </c>
      <c r="T57" s="32">
        <v>18.89</v>
      </c>
      <c r="U57" s="32">
        <v>36.45</v>
      </c>
      <c r="V57" s="32">
        <v>44.65</v>
      </c>
      <c r="W57" s="32">
        <v>122.48</v>
      </c>
      <c r="X57" s="32">
        <v>115.88</v>
      </c>
      <c r="Y57" s="32">
        <v>161.04</v>
      </c>
      <c r="Z57" s="32">
        <v>104.56</v>
      </c>
    </row>
    <row r="58" spans="1:26" ht="12.75">
      <c r="A58" s="34">
        <v>6</v>
      </c>
      <c r="B58" s="34">
        <v>20</v>
      </c>
      <c r="C58" s="34">
        <v>2</v>
      </c>
      <c r="D58" s="35">
        <v>2</v>
      </c>
      <c r="E58" s="36"/>
      <c r="F58" s="31" t="s">
        <v>258</v>
      </c>
      <c r="G58" s="56" t="s">
        <v>306</v>
      </c>
      <c r="H58" s="33">
        <v>13888294.24</v>
      </c>
      <c r="I58" s="33">
        <v>3809990</v>
      </c>
      <c r="J58" s="33">
        <v>4410873.24</v>
      </c>
      <c r="K58" s="33">
        <v>5667431</v>
      </c>
      <c r="L58" s="33">
        <v>10917366.37</v>
      </c>
      <c r="M58" s="33">
        <v>2969288.15</v>
      </c>
      <c r="N58" s="33">
        <v>3367604.22</v>
      </c>
      <c r="O58" s="33">
        <v>4580474</v>
      </c>
      <c r="P58" s="9">
        <v>78.6</v>
      </c>
      <c r="Q58" s="9">
        <v>77.93</v>
      </c>
      <c r="R58" s="9">
        <v>76.34</v>
      </c>
      <c r="S58" s="9">
        <v>80.82</v>
      </c>
      <c r="T58" s="32">
        <v>27.19</v>
      </c>
      <c r="U58" s="32">
        <v>30.84</v>
      </c>
      <c r="V58" s="32">
        <v>41.95</v>
      </c>
      <c r="W58" s="32">
        <v>121.39</v>
      </c>
      <c r="X58" s="32">
        <v>110.94</v>
      </c>
      <c r="Y58" s="32">
        <v>168.31</v>
      </c>
      <c r="Z58" s="32">
        <v>106.13</v>
      </c>
    </row>
    <row r="59" spans="1:26" ht="12.75">
      <c r="A59" s="34">
        <v>6</v>
      </c>
      <c r="B59" s="34">
        <v>19</v>
      </c>
      <c r="C59" s="34">
        <v>2</v>
      </c>
      <c r="D59" s="35">
        <v>2</v>
      </c>
      <c r="E59" s="36"/>
      <c r="F59" s="31" t="s">
        <v>258</v>
      </c>
      <c r="G59" s="56" t="s">
        <v>307</v>
      </c>
      <c r="H59" s="33">
        <v>10496567.9</v>
      </c>
      <c r="I59" s="33">
        <v>2578342.59</v>
      </c>
      <c r="J59" s="33">
        <v>3718586.31</v>
      </c>
      <c r="K59" s="33">
        <v>4199639</v>
      </c>
      <c r="L59" s="33">
        <v>8088335.15</v>
      </c>
      <c r="M59" s="33">
        <v>1813168.2</v>
      </c>
      <c r="N59" s="33">
        <v>2949869.95</v>
      </c>
      <c r="O59" s="33">
        <v>3325297</v>
      </c>
      <c r="P59" s="9">
        <v>77.05</v>
      </c>
      <c r="Q59" s="9">
        <v>70.32</v>
      </c>
      <c r="R59" s="9">
        <v>79.32</v>
      </c>
      <c r="S59" s="9">
        <v>79.18</v>
      </c>
      <c r="T59" s="32">
        <v>22.41</v>
      </c>
      <c r="U59" s="32">
        <v>36.47</v>
      </c>
      <c r="V59" s="32">
        <v>41.11</v>
      </c>
      <c r="W59" s="32">
        <v>71.91</v>
      </c>
      <c r="X59" s="32">
        <v>73.71</v>
      </c>
      <c r="Y59" s="32">
        <v>52.94</v>
      </c>
      <c r="Z59" s="32">
        <v>103.39</v>
      </c>
    </row>
    <row r="60" spans="1:26" ht="12.75">
      <c r="A60" s="34">
        <v>6</v>
      </c>
      <c r="B60" s="34">
        <v>19</v>
      </c>
      <c r="C60" s="34">
        <v>3</v>
      </c>
      <c r="D60" s="35">
        <v>2</v>
      </c>
      <c r="E60" s="36"/>
      <c r="F60" s="31" t="s">
        <v>258</v>
      </c>
      <c r="G60" s="56" t="s">
        <v>308</v>
      </c>
      <c r="H60" s="33">
        <v>14483874.78</v>
      </c>
      <c r="I60" s="33">
        <v>3504315.52</v>
      </c>
      <c r="J60" s="33">
        <v>4710827.26</v>
      </c>
      <c r="K60" s="33">
        <v>6268732</v>
      </c>
      <c r="L60" s="33">
        <v>11647422.21</v>
      </c>
      <c r="M60" s="33">
        <v>2959600.04</v>
      </c>
      <c r="N60" s="33">
        <v>3669870.17</v>
      </c>
      <c r="O60" s="33">
        <v>5017952</v>
      </c>
      <c r="P60" s="9">
        <v>80.41</v>
      </c>
      <c r="Q60" s="9">
        <v>84.45</v>
      </c>
      <c r="R60" s="9">
        <v>77.9</v>
      </c>
      <c r="S60" s="9">
        <v>80.04</v>
      </c>
      <c r="T60" s="32">
        <v>25.4</v>
      </c>
      <c r="U60" s="32">
        <v>31.5</v>
      </c>
      <c r="V60" s="32">
        <v>43.08</v>
      </c>
      <c r="W60" s="32">
        <v>113.05</v>
      </c>
      <c r="X60" s="32">
        <v>94.93</v>
      </c>
      <c r="Y60" s="32">
        <v>175.03</v>
      </c>
      <c r="Z60" s="32">
        <v>98.61</v>
      </c>
    </row>
    <row r="61" spans="1:26" ht="12.75">
      <c r="A61" s="34">
        <v>6</v>
      </c>
      <c r="B61" s="34">
        <v>4</v>
      </c>
      <c r="C61" s="34">
        <v>3</v>
      </c>
      <c r="D61" s="35">
        <v>2</v>
      </c>
      <c r="E61" s="36"/>
      <c r="F61" s="31" t="s">
        <v>258</v>
      </c>
      <c r="G61" s="56" t="s">
        <v>309</v>
      </c>
      <c r="H61" s="33">
        <v>18911884.15</v>
      </c>
      <c r="I61" s="33">
        <v>6661023</v>
      </c>
      <c r="J61" s="33">
        <v>6815074.15</v>
      </c>
      <c r="K61" s="33">
        <v>5435787</v>
      </c>
      <c r="L61" s="33">
        <v>15250721.59</v>
      </c>
      <c r="M61" s="33">
        <v>5190950</v>
      </c>
      <c r="N61" s="33">
        <v>5615573.59</v>
      </c>
      <c r="O61" s="33">
        <v>4444198</v>
      </c>
      <c r="P61" s="9">
        <v>80.64</v>
      </c>
      <c r="Q61" s="9">
        <v>77.93</v>
      </c>
      <c r="R61" s="9">
        <v>82.39</v>
      </c>
      <c r="S61" s="9">
        <v>81.75</v>
      </c>
      <c r="T61" s="32">
        <v>34.03</v>
      </c>
      <c r="U61" s="32">
        <v>36.82</v>
      </c>
      <c r="V61" s="32">
        <v>29.14</v>
      </c>
      <c r="W61" s="32">
        <v>115.66</v>
      </c>
      <c r="X61" s="32">
        <v>124.31</v>
      </c>
      <c r="Y61" s="32">
        <v>118.02</v>
      </c>
      <c r="Z61" s="32">
        <v>104.53</v>
      </c>
    </row>
    <row r="62" spans="1:26" ht="12.75">
      <c r="A62" s="34">
        <v>6</v>
      </c>
      <c r="B62" s="34">
        <v>4</v>
      </c>
      <c r="C62" s="34">
        <v>4</v>
      </c>
      <c r="D62" s="35">
        <v>2</v>
      </c>
      <c r="E62" s="36"/>
      <c r="F62" s="31" t="s">
        <v>258</v>
      </c>
      <c r="G62" s="56" t="s">
        <v>261</v>
      </c>
      <c r="H62" s="33">
        <v>35482360.47</v>
      </c>
      <c r="I62" s="33">
        <v>12624511</v>
      </c>
      <c r="J62" s="33">
        <v>11231530.47</v>
      </c>
      <c r="K62" s="33">
        <v>11626319</v>
      </c>
      <c r="L62" s="33">
        <v>27968841.54</v>
      </c>
      <c r="M62" s="33">
        <v>9457169.44</v>
      </c>
      <c r="N62" s="33">
        <v>9131886.1</v>
      </c>
      <c r="O62" s="33">
        <v>9379786</v>
      </c>
      <c r="P62" s="9">
        <v>78.82</v>
      </c>
      <c r="Q62" s="9">
        <v>74.91</v>
      </c>
      <c r="R62" s="9">
        <v>81.3</v>
      </c>
      <c r="S62" s="9">
        <v>80.67</v>
      </c>
      <c r="T62" s="32">
        <v>33.81</v>
      </c>
      <c r="U62" s="32">
        <v>32.65</v>
      </c>
      <c r="V62" s="32">
        <v>33.53</v>
      </c>
      <c r="W62" s="32">
        <v>124.36</v>
      </c>
      <c r="X62" s="32">
        <v>111.89</v>
      </c>
      <c r="Y62" s="32">
        <v>191.28</v>
      </c>
      <c r="Z62" s="32">
        <v>101.25</v>
      </c>
    </row>
    <row r="63" spans="1:26" ht="12.75">
      <c r="A63" s="34">
        <v>6</v>
      </c>
      <c r="B63" s="34">
        <v>6</v>
      </c>
      <c r="C63" s="34">
        <v>4</v>
      </c>
      <c r="D63" s="35">
        <v>2</v>
      </c>
      <c r="E63" s="36"/>
      <c r="F63" s="31" t="s">
        <v>258</v>
      </c>
      <c r="G63" s="56" t="s">
        <v>310</v>
      </c>
      <c r="H63" s="33">
        <v>29968492.76</v>
      </c>
      <c r="I63" s="33">
        <v>5644489.72</v>
      </c>
      <c r="J63" s="33">
        <v>12742045.04</v>
      </c>
      <c r="K63" s="33">
        <v>11581958</v>
      </c>
      <c r="L63" s="33">
        <v>24511880.71</v>
      </c>
      <c r="M63" s="33">
        <v>4168727.78</v>
      </c>
      <c r="N63" s="33">
        <v>11098387.93</v>
      </c>
      <c r="O63" s="33">
        <v>9244765</v>
      </c>
      <c r="P63" s="9">
        <v>81.79</v>
      </c>
      <c r="Q63" s="9">
        <v>73.85</v>
      </c>
      <c r="R63" s="9">
        <v>87.1</v>
      </c>
      <c r="S63" s="9">
        <v>79.82</v>
      </c>
      <c r="T63" s="32">
        <v>17</v>
      </c>
      <c r="U63" s="32">
        <v>45.27</v>
      </c>
      <c r="V63" s="32">
        <v>37.71</v>
      </c>
      <c r="W63" s="32">
        <v>131.47</v>
      </c>
      <c r="X63" s="32">
        <v>102.63</v>
      </c>
      <c r="Y63" s="32">
        <v>193.29</v>
      </c>
      <c r="Z63" s="32">
        <v>104.58</v>
      </c>
    </row>
    <row r="64" spans="1:26" ht="12.75">
      <c r="A64" s="34">
        <v>6</v>
      </c>
      <c r="B64" s="34">
        <v>9</v>
      </c>
      <c r="C64" s="34">
        <v>6</v>
      </c>
      <c r="D64" s="35">
        <v>2</v>
      </c>
      <c r="E64" s="36"/>
      <c r="F64" s="31" t="s">
        <v>258</v>
      </c>
      <c r="G64" s="56" t="s">
        <v>311</v>
      </c>
      <c r="H64" s="33">
        <v>25422991.46</v>
      </c>
      <c r="I64" s="33">
        <v>6841420.7</v>
      </c>
      <c r="J64" s="33">
        <v>7687257.76</v>
      </c>
      <c r="K64" s="33">
        <v>10894313</v>
      </c>
      <c r="L64" s="33">
        <v>20147152.41</v>
      </c>
      <c r="M64" s="33">
        <v>5282304.56</v>
      </c>
      <c r="N64" s="33">
        <v>6070575.85</v>
      </c>
      <c r="O64" s="33">
        <v>8794272</v>
      </c>
      <c r="P64" s="9">
        <v>79.24</v>
      </c>
      <c r="Q64" s="9">
        <v>77.21</v>
      </c>
      <c r="R64" s="9">
        <v>78.96</v>
      </c>
      <c r="S64" s="9">
        <v>80.72</v>
      </c>
      <c r="T64" s="32">
        <v>26.21</v>
      </c>
      <c r="U64" s="32">
        <v>30.13</v>
      </c>
      <c r="V64" s="32">
        <v>43.65</v>
      </c>
      <c r="W64" s="32">
        <v>111.16</v>
      </c>
      <c r="X64" s="32">
        <v>97.67</v>
      </c>
      <c r="Y64" s="32">
        <v>154.35</v>
      </c>
      <c r="Z64" s="32">
        <v>100.13</v>
      </c>
    </row>
    <row r="65" spans="1:26" ht="12.75">
      <c r="A65" s="34">
        <v>6</v>
      </c>
      <c r="B65" s="34">
        <v>13</v>
      </c>
      <c r="C65" s="34">
        <v>2</v>
      </c>
      <c r="D65" s="35">
        <v>2</v>
      </c>
      <c r="E65" s="36"/>
      <c r="F65" s="31" t="s">
        <v>258</v>
      </c>
      <c r="G65" s="56" t="s">
        <v>312</v>
      </c>
      <c r="H65" s="33">
        <v>14017683.96</v>
      </c>
      <c r="I65" s="33">
        <v>3566441</v>
      </c>
      <c r="J65" s="33">
        <v>4562616.96</v>
      </c>
      <c r="K65" s="33">
        <v>5888626</v>
      </c>
      <c r="L65" s="33">
        <v>10535049.36</v>
      </c>
      <c r="M65" s="33">
        <v>2382691.8</v>
      </c>
      <c r="N65" s="33">
        <v>3441040.56</v>
      </c>
      <c r="O65" s="33">
        <v>4711317</v>
      </c>
      <c r="P65" s="9">
        <v>75.15</v>
      </c>
      <c r="Q65" s="9">
        <v>66.8</v>
      </c>
      <c r="R65" s="9">
        <v>75.41</v>
      </c>
      <c r="S65" s="9">
        <v>80</v>
      </c>
      <c r="T65" s="32">
        <v>22.61</v>
      </c>
      <c r="U65" s="32">
        <v>32.66</v>
      </c>
      <c r="V65" s="32">
        <v>44.72</v>
      </c>
      <c r="W65" s="32">
        <v>108.43</v>
      </c>
      <c r="X65" s="32">
        <v>103.64</v>
      </c>
      <c r="Y65" s="32">
        <v>120.47</v>
      </c>
      <c r="Z65" s="32">
        <v>103.31</v>
      </c>
    </row>
    <row r="66" spans="1:26" ht="12.75">
      <c r="A66" s="34">
        <v>6</v>
      </c>
      <c r="B66" s="34">
        <v>14</v>
      </c>
      <c r="C66" s="34">
        <v>3</v>
      </c>
      <c r="D66" s="35">
        <v>2</v>
      </c>
      <c r="E66" s="36"/>
      <c r="F66" s="31" t="s">
        <v>258</v>
      </c>
      <c r="G66" s="56" t="s">
        <v>313</v>
      </c>
      <c r="H66" s="33">
        <v>15452771.37</v>
      </c>
      <c r="I66" s="33">
        <v>5044053.95</v>
      </c>
      <c r="J66" s="33">
        <v>5118611.42</v>
      </c>
      <c r="K66" s="33">
        <v>5290106</v>
      </c>
      <c r="L66" s="33">
        <v>13571483.78</v>
      </c>
      <c r="M66" s="33">
        <v>4762114.07</v>
      </c>
      <c r="N66" s="33">
        <v>4540444.71</v>
      </c>
      <c r="O66" s="33">
        <v>4268925</v>
      </c>
      <c r="P66" s="9">
        <v>87.82</v>
      </c>
      <c r="Q66" s="9">
        <v>94.41</v>
      </c>
      <c r="R66" s="9">
        <v>88.7</v>
      </c>
      <c r="S66" s="9">
        <v>80.69</v>
      </c>
      <c r="T66" s="32">
        <v>35.08</v>
      </c>
      <c r="U66" s="32">
        <v>33.45</v>
      </c>
      <c r="V66" s="32">
        <v>31.45</v>
      </c>
      <c r="W66" s="32">
        <v>136.91</v>
      </c>
      <c r="X66" s="32">
        <v>140.07</v>
      </c>
      <c r="Y66" s="32">
        <v>216.16</v>
      </c>
      <c r="Z66" s="32">
        <v>96.75</v>
      </c>
    </row>
    <row r="67" spans="1:26" ht="12.75">
      <c r="A67" s="34">
        <v>6</v>
      </c>
      <c r="B67" s="34">
        <v>1</v>
      </c>
      <c r="C67" s="34">
        <v>5</v>
      </c>
      <c r="D67" s="35">
        <v>2</v>
      </c>
      <c r="E67" s="36"/>
      <c r="F67" s="31" t="s">
        <v>258</v>
      </c>
      <c r="G67" s="56" t="s">
        <v>314</v>
      </c>
      <c r="H67" s="33">
        <v>30437119.06</v>
      </c>
      <c r="I67" s="33">
        <v>7882443.66</v>
      </c>
      <c r="J67" s="33">
        <v>15766506.4</v>
      </c>
      <c r="K67" s="33">
        <v>6788169</v>
      </c>
      <c r="L67" s="33">
        <v>16448330.12</v>
      </c>
      <c r="M67" s="33">
        <v>4756111.68</v>
      </c>
      <c r="N67" s="33">
        <v>6197322.44</v>
      </c>
      <c r="O67" s="33">
        <v>5494896</v>
      </c>
      <c r="P67" s="9">
        <v>54.04</v>
      </c>
      <c r="Q67" s="9">
        <v>60.33</v>
      </c>
      <c r="R67" s="9">
        <v>39.3</v>
      </c>
      <c r="S67" s="9">
        <v>80.94</v>
      </c>
      <c r="T67" s="32">
        <v>28.91</v>
      </c>
      <c r="U67" s="32">
        <v>37.67</v>
      </c>
      <c r="V67" s="32">
        <v>33.4</v>
      </c>
      <c r="W67" s="32">
        <v>96.59</v>
      </c>
      <c r="X67" s="32">
        <v>86.9</v>
      </c>
      <c r="Y67" s="32">
        <v>107.34</v>
      </c>
      <c r="Z67" s="32">
        <v>95.04</v>
      </c>
    </row>
    <row r="68" spans="1:26" ht="12.75">
      <c r="A68" s="34">
        <v>6</v>
      </c>
      <c r="B68" s="34">
        <v>18</v>
      </c>
      <c r="C68" s="34">
        <v>3</v>
      </c>
      <c r="D68" s="35">
        <v>2</v>
      </c>
      <c r="E68" s="36"/>
      <c r="F68" s="31" t="s">
        <v>258</v>
      </c>
      <c r="G68" s="56" t="s">
        <v>315</v>
      </c>
      <c r="H68" s="33">
        <v>12572741.93</v>
      </c>
      <c r="I68" s="33">
        <v>3983163</v>
      </c>
      <c r="J68" s="33">
        <v>3995376.93</v>
      </c>
      <c r="K68" s="33">
        <v>4594202</v>
      </c>
      <c r="L68" s="33">
        <v>9816255.58</v>
      </c>
      <c r="M68" s="33">
        <v>3011476.51</v>
      </c>
      <c r="N68" s="33">
        <v>3060578.07</v>
      </c>
      <c r="O68" s="33">
        <v>3744201</v>
      </c>
      <c r="P68" s="9">
        <v>78.07</v>
      </c>
      <c r="Q68" s="9">
        <v>75.6</v>
      </c>
      <c r="R68" s="9">
        <v>76.6</v>
      </c>
      <c r="S68" s="9">
        <v>81.49</v>
      </c>
      <c r="T68" s="32">
        <v>30.67</v>
      </c>
      <c r="U68" s="32">
        <v>31.17</v>
      </c>
      <c r="V68" s="32">
        <v>38.14</v>
      </c>
      <c r="W68" s="32">
        <v>127.88</v>
      </c>
      <c r="X68" s="32">
        <v>132.99</v>
      </c>
      <c r="Y68" s="32">
        <v>170.08</v>
      </c>
      <c r="Z68" s="32">
        <v>103.65</v>
      </c>
    </row>
    <row r="69" spans="1:26" ht="12.75">
      <c r="A69" s="34">
        <v>6</v>
      </c>
      <c r="B69" s="34">
        <v>9</v>
      </c>
      <c r="C69" s="34">
        <v>7</v>
      </c>
      <c r="D69" s="35">
        <v>2</v>
      </c>
      <c r="E69" s="36"/>
      <c r="F69" s="31" t="s">
        <v>258</v>
      </c>
      <c r="G69" s="56" t="s">
        <v>316</v>
      </c>
      <c r="H69" s="33">
        <v>49275406.47</v>
      </c>
      <c r="I69" s="33">
        <v>25660941.05</v>
      </c>
      <c r="J69" s="33">
        <v>14935129.42</v>
      </c>
      <c r="K69" s="33">
        <v>8679336</v>
      </c>
      <c r="L69" s="33">
        <v>35714175.04</v>
      </c>
      <c r="M69" s="33">
        <v>17226665.39</v>
      </c>
      <c r="N69" s="33">
        <v>11159286.65</v>
      </c>
      <c r="O69" s="33">
        <v>7328223</v>
      </c>
      <c r="P69" s="9">
        <v>72.47</v>
      </c>
      <c r="Q69" s="9">
        <v>67.13</v>
      </c>
      <c r="R69" s="9">
        <v>74.71</v>
      </c>
      <c r="S69" s="9">
        <v>84.43</v>
      </c>
      <c r="T69" s="32">
        <v>48.23</v>
      </c>
      <c r="U69" s="32">
        <v>31.24</v>
      </c>
      <c r="V69" s="32">
        <v>20.51</v>
      </c>
      <c r="W69" s="32">
        <v>121.51</v>
      </c>
      <c r="X69" s="32">
        <v>100.88</v>
      </c>
      <c r="Y69" s="32">
        <v>238.49</v>
      </c>
      <c r="Z69" s="32">
        <v>95.94</v>
      </c>
    </row>
    <row r="70" spans="1:26" ht="12.75">
      <c r="A70" s="34">
        <v>6</v>
      </c>
      <c r="B70" s="34">
        <v>8</v>
      </c>
      <c r="C70" s="34">
        <v>4</v>
      </c>
      <c r="D70" s="35">
        <v>2</v>
      </c>
      <c r="E70" s="36"/>
      <c r="F70" s="31" t="s">
        <v>258</v>
      </c>
      <c r="G70" s="56" t="s">
        <v>317</v>
      </c>
      <c r="H70" s="33">
        <v>11043740.89</v>
      </c>
      <c r="I70" s="33">
        <v>2196711</v>
      </c>
      <c r="J70" s="33">
        <v>5318455.89</v>
      </c>
      <c r="K70" s="33">
        <v>3528574</v>
      </c>
      <c r="L70" s="33">
        <v>9150608.21</v>
      </c>
      <c r="M70" s="33">
        <v>1658996.91</v>
      </c>
      <c r="N70" s="33">
        <v>4675851.3</v>
      </c>
      <c r="O70" s="33">
        <v>2815760</v>
      </c>
      <c r="P70" s="9">
        <v>82.85</v>
      </c>
      <c r="Q70" s="9">
        <v>75.52</v>
      </c>
      <c r="R70" s="9">
        <v>87.91</v>
      </c>
      <c r="S70" s="9">
        <v>79.79</v>
      </c>
      <c r="T70" s="32">
        <v>18.12</v>
      </c>
      <c r="U70" s="32">
        <v>51.09</v>
      </c>
      <c r="V70" s="32">
        <v>30.77</v>
      </c>
      <c r="W70" s="32">
        <v>98.11</v>
      </c>
      <c r="X70" s="32">
        <v>80.4</v>
      </c>
      <c r="Y70" s="32">
        <v>107.33</v>
      </c>
      <c r="Z70" s="32">
        <v>96.87</v>
      </c>
    </row>
    <row r="71" spans="1:26" ht="12.75">
      <c r="A71" s="34">
        <v>6</v>
      </c>
      <c r="B71" s="34">
        <v>12</v>
      </c>
      <c r="C71" s="34">
        <v>2</v>
      </c>
      <c r="D71" s="35">
        <v>2</v>
      </c>
      <c r="E71" s="36"/>
      <c r="F71" s="31" t="s">
        <v>258</v>
      </c>
      <c r="G71" s="56" t="s">
        <v>318</v>
      </c>
      <c r="H71" s="33">
        <v>23963679.03</v>
      </c>
      <c r="I71" s="33">
        <v>4022952</v>
      </c>
      <c r="J71" s="33">
        <v>8961556.03</v>
      </c>
      <c r="K71" s="33">
        <v>10979171</v>
      </c>
      <c r="L71" s="33">
        <v>19108041.6</v>
      </c>
      <c r="M71" s="33">
        <v>3173150.43</v>
      </c>
      <c r="N71" s="33">
        <v>7161869.17</v>
      </c>
      <c r="O71" s="33">
        <v>8773022</v>
      </c>
      <c r="P71" s="9">
        <v>79.73</v>
      </c>
      <c r="Q71" s="9">
        <v>78.87</v>
      </c>
      <c r="R71" s="9">
        <v>79.91</v>
      </c>
      <c r="S71" s="9">
        <v>79.9</v>
      </c>
      <c r="T71" s="32">
        <v>16.6</v>
      </c>
      <c r="U71" s="32">
        <v>37.48</v>
      </c>
      <c r="V71" s="32">
        <v>45.91</v>
      </c>
      <c r="W71" s="32">
        <v>118.43</v>
      </c>
      <c r="X71" s="32">
        <v>108.13</v>
      </c>
      <c r="Y71" s="32">
        <v>158.23</v>
      </c>
      <c r="Z71" s="32">
        <v>101.15</v>
      </c>
    </row>
    <row r="72" spans="1:2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258</v>
      </c>
      <c r="G72" s="56" t="s">
        <v>319</v>
      </c>
      <c r="H72" s="33">
        <v>14852336.48</v>
      </c>
      <c r="I72" s="33">
        <v>4487516</v>
      </c>
      <c r="J72" s="33">
        <v>4864566.48</v>
      </c>
      <c r="K72" s="33">
        <v>5500254</v>
      </c>
      <c r="L72" s="33">
        <v>11364271.71</v>
      </c>
      <c r="M72" s="33">
        <v>3105449.43</v>
      </c>
      <c r="N72" s="33">
        <v>3819392.28</v>
      </c>
      <c r="O72" s="33">
        <v>4439430</v>
      </c>
      <c r="P72" s="9">
        <v>76.51</v>
      </c>
      <c r="Q72" s="9">
        <v>69.2</v>
      </c>
      <c r="R72" s="9">
        <v>78.51</v>
      </c>
      <c r="S72" s="9">
        <v>80.71</v>
      </c>
      <c r="T72" s="32">
        <v>27.32</v>
      </c>
      <c r="U72" s="32">
        <v>33.6</v>
      </c>
      <c r="V72" s="32">
        <v>39.06</v>
      </c>
      <c r="W72" s="32">
        <v>117.3</v>
      </c>
      <c r="X72" s="32">
        <v>98.37</v>
      </c>
      <c r="Y72" s="32">
        <v>172.23</v>
      </c>
      <c r="Z72" s="32">
        <v>102.9</v>
      </c>
    </row>
    <row r="73" spans="1:26" ht="12.75">
      <c r="A73" s="34">
        <v>6</v>
      </c>
      <c r="B73" s="34">
        <v>8</v>
      </c>
      <c r="C73" s="34">
        <v>5</v>
      </c>
      <c r="D73" s="35">
        <v>2</v>
      </c>
      <c r="E73" s="36"/>
      <c r="F73" s="31" t="s">
        <v>258</v>
      </c>
      <c r="G73" s="56" t="s">
        <v>320</v>
      </c>
      <c r="H73" s="33">
        <v>21559707.43</v>
      </c>
      <c r="I73" s="33">
        <v>5517470</v>
      </c>
      <c r="J73" s="33">
        <v>6566461.43</v>
      </c>
      <c r="K73" s="33">
        <v>9475776</v>
      </c>
      <c r="L73" s="33">
        <v>17658325.43</v>
      </c>
      <c r="M73" s="33">
        <v>4268842.88</v>
      </c>
      <c r="N73" s="33">
        <v>5730688.55</v>
      </c>
      <c r="O73" s="33">
        <v>7658794</v>
      </c>
      <c r="P73" s="9">
        <v>81.9</v>
      </c>
      <c r="Q73" s="9">
        <v>77.36</v>
      </c>
      <c r="R73" s="9">
        <v>87.27</v>
      </c>
      <c r="S73" s="9">
        <v>80.82</v>
      </c>
      <c r="T73" s="32">
        <v>24.17</v>
      </c>
      <c r="U73" s="32">
        <v>32.45</v>
      </c>
      <c r="V73" s="32">
        <v>43.37</v>
      </c>
      <c r="W73" s="32">
        <v>115.21</v>
      </c>
      <c r="X73" s="32">
        <v>105.87</v>
      </c>
      <c r="Y73" s="32">
        <v>157.05</v>
      </c>
      <c r="Z73" s="32">
        <v>100.18</v>
      </c>
    </row>
    <row r="74" spans="1:26" ht="12.75">
      <c r="A74" s="34">
        <v>6</v>
      </c>
      <c r="B74" s="34">
        <v>12</v>
      </c>
      <c r="C74" s="34">
        <v>3</v>
      </c>
      <c r="D74" s="35">
        <v>2</v>
      </c>
      <c r="E74" s="36"/>
      <c r="F74" s="31" t="s">
        <v>258</v>
      </c>
      <c r="G74" s="56" t="s">
        <v>321</v>
      </c>
      <c r="H74" s="33">
        <v>25927958.93</v>
      </c>
      <c r="I74" s="33">
        <v>5581494.64</v>
      </c>
      <c r="J74" s="33">
        <v>12196028.29</v>
      </c>
      <c r="K74" s="33">
        <v>8150436</v>
      </c>
      <c r="L74" s="33">
        <v>15873922.34</v>
      </c>
      <c r="M74" s="33">
        <v>4155300.07</v>
      </c>
      <c r="N74" s="33">
        <v>5177125.27</v>
      </c>
      <c r="O74" s="33">
        <v>6541497</v>
      </c>
      <c r="P74" s="9">
        <v>61.22</v>
      </c>
      <c r="Q74" s="9">
        <v>74.44</v>
      </c>
      <c r="R74" s="9">
        <v>42.44</v>
      </c>
      <c r="S74" s="9">
        <v>80.25</v>
      </c>
      <c r="T74" s="32">
        <v>26.17</v>
      </c>
      <c r="U74" s="32">
        <v>32.61</v>
      </c>
      <c r="V74" s="32">
        <v>41.2</v>
      </c>
      <c r="W74" s="32">
        <v>118.25</v>
      </c>
      <c r="X74" s="32">
        <v>115.21</v>
      </c>
      <c r="Y74" s="32">
        <v>153.57</v>
      </c>
      <c r="Z74" s="32">
        <v>101.48</v>
      </c>
    </row>
    <row r="75" spans="1:26" ht="12.75">
      <c r="A75" s="34">
        <v>6</v>
      </c>
      <c r="B75" s="34">
        <v>15</v>
      </c>
      <c r="C75" s="34">
        <v>4</v>
      </c>
      <c r="D75" s="35">
        <v>2</v>
      </c>
      <c r="E75" s="36"/>
      <c r="F75" s="31" t="s">
        <v>258</v>
      </c>
      <c r="G75" s="56" t="s">
        <v>322</v>
      </c>
      <c r="H75" s="33">
        <v>30581111.67</v>
      </c>
      <c r="I75" s="33">
        <v>6573719</v>
      </c>
      <c r="J75" s="33">
        <v>11568508.67</v>
      </c>
      <c r="K75" s="33">
        <v>12438884</v>
      </c>
      <c r="L75" s="33">
        <v>24570345.69</v>
      </c>
      <c r="M75" s="33">
        <v>5036071.71</v>
      </c>
      <c r="N75" s="33">
        <v>9482869.98</v>
      </c>
      <c r="O75" s="33">
        <v>10051404</v>
      </c>
      <c r="P75" s="9">
        <v>80.34</v>
      </c>
      <c r="Q75" s="9">
        <v>76.6</v>
      </c>
      <c r="R75" s="9">
        <v>81.97</v>
      </c>
      <c r="S75" s="9">
        <v>80.8</v>
      </c>
      <c r="T75" s="32">
        <v>20.49</v>
      </c>
      <c r="U75" s="32">
        <v>38.59</v>
      </c>
      <c r="V75" s="32">
        <v>40.9</v>
      </c>
      <c r="W75" s="32">
        <v>120.38</v>
      </c>
      <c r="X75" s="32">
        <v>107.88</v>
      </c>
      <c r="Y75" s="32">
        <v>160.71</v>
      </c>
      <c r="Z75" s="32">
        <v>102.12</v>
      </c>
    </row>
    <row r="76" spans="1:26" ht="12.75">
      <c r="A76" s="34">
        <v>6</v>
      </c>
      <c r="B76" s="34">
        <v>16</v>
      </c>
      <c r="C76" s="34">
        <v>2</v>
      </c>
      <c r="D76" s="35">
        <v>2</v>
      </c>
      <c r="E76" s="36"/>
      <c r="F76" s="31" t="s">
        <v>258</v>
      </c>
      <c r="G76" s="56" t="s">
        <v>323</v>
      </c>
      <c r="H76" s="33">
        <v>26614749.95</v>
      </c>
      <c r="I76" s="33">
        <v>6204201</v>
      </c>
      <c r="J76" s="33">
        <v>9304997.95</v>
      </c>
      <c r="K76" s="33">
        <v>11105551</v>
      </c>
      <c r="L76" s="33">
        <v>21400891.31</v>
      </c>
      <c r="M76" s="33">
        <v>4596467.58</v>
      </c>
      <c r="N76" s="33">
        <v>7844330.73</v>
      </c>
      <c r="O76" s="33">
        <v>8960093</v>
      </c>
      <c r="P76" s="9">
        <v>80.4</v>
      </c>
      <c r="Q76" s="9">
        <v>74.08</v>
      </c>
      <c r="R76" s="9">
        <v>84.3</v>
      </c>
      <c r="S76" s="9">
        <v>80.68</v>
      </c>
      <c r="T76" s="32">
        <v>21.47</v>
      </c>
      <c r="U76" s="32">
        <v>36.65</v>
      </c>
      <c r="V76" s="32">
        <v>41.86</v>
      </c>
      <c r="W76" s="32">
        <v>125.63</v>
      </c>
      <c r="X76" s="32">
        <v>102.23</v>
      </c>
      <c r="Y76" s="32">
        <v>194.01</v>
      </c>
      <c r="Z76" s="32">
        <v>105.47</v>
      </c>
    </row>
    <row r="77" spans="1:26" ht="12.75">
      <c r="A77" s="34">
        <v>6</v>
      </c>
      <c r="B77" s="34">
        <v>1</v>
      </c>
      <c r="C77" s="34">
        <v>6</v>
      </c>
      <c r="D77" s="35">
        <v>2</v>
      </c>
      <c r="E77" s="36"/>
      <c r="F77" s="31" t="s">
        <v>258</v>
      </c>
      <c r="G77" s="56" t="s">
        <v>324</v>
      </c>
      <c r="H77" s="33">
        <v>13274483.53</v>
      </c>
      <c r="I77" s="33">
        <v>4317497</v>
      </c>
      <c r="J77" s="33">
        <v>4065987.53</v>
      </c>
      <c r="K77" s="33">
        <v>4890999</v>
      </c>
      <c r="L77" s="33">
        <v>9980949.44</v>
      </c>
      <c r="M77" s="33">
        <v>2788684.2</v>
      </c>
      <c r="N77" s="33">
        <v>3262017.24</v>
      </c>
      <c r="O77" s="33">
        <v>3930248</v>
      </c>
      <c r="P77" s="9">
        <v>75.18</v>
      </c>
      <c r="Q77" s="9">
        <v>64.59</v>
      </c>
      <c r="R77" s="9">
        <v>80.22</v>
      </c>
      <c r="S77" s="9">
        <v>80.35</v>
      </c>
      <c r="T77" s="32">
        <v>27.94</v>
      </c>
      <c r="U77" s="32">
        <v>32.68</v>
      </c>
      <c r="V77" s="32">
        <v>39.37</v>
      </c>
      <c r="W77" s="32">
        <v>96.29</v>
      </c>
      <c r="X77" s="32">
        <v>100.68</v>
      </c>
      <c r="Y77" s="32">
        <v>88.51</v>
      </c>
      <c r="Z77" s="32">
        <v>100.52</v>
      </c>
    </row>
    <row r="78" spans="1:26" ht="12.75">
      <c r="A78" s="34">
        <v>6</v>
      </c>
      <c r="B78" s="34">
        <v>15</v>
      </c>
      <c r="C78" s="34">
        <v>5</v>
      </c>
      <c r="D78" s="35">
        <v>2</v>
      </c>
      <c r="E78" s="36"/>
      <c r="F78" s="31" t="s">
        <v>258</v>
      </c>
      <c r="G78" s="56" t="s">
        <v>325</v>
      </c>
      <c r="H78" s="33">
        <v>15738582.69</v>
      </c>
      <c r="I78" s="33">
        <v>3251033.29</v>
      </c>
      <c r="J78" s="33">
        <v>5210537.4</v>
      </c>
      <c r="K78" s="33">
        <v>7277012</v>
      </c>
      <c r="L78" s="33">
        <v>12536477.26</v>
      </c>
      <c r="M78" s="33">
        <v>2408820.74</v>
      </c>
      <c r="N78" s="33">
        <v>4243926.52</v>
      </c>
      <c r="O78" s="33">
        <v>5883730</v>
      </c>
      <c r="P78" s="9">
        <v>79.65</v>
      </c>
      <c r="Q78" s="9">
        <v>74.09</v>
      </c>
      <c r="R78" s="9">
        <v>81.44</v>
      </c>
      <c r="S78" s="9">
        <v>80.85</v>
      </c>
      <c r="T78" s="32">
        <v>19.21</v>
      </c>
      <c r="U78" s="32">
        <v>33.85</v>
      </c>
      <c r="V78" s="32">
        <v>46.93</v>
      </c>
      <c r="W78" s="32">
        <v>120.07</v>
      </c>
      <c r="X78" s="32">
        <v>102.06</v>
      </c>
      <c r="Y78" s="32">
        <v>182.06</v>
      </c>
      <c r="Z78" s="32">
        <v>102.33</v>
      </c>
    </row>
    <row r="79" spans="1:26" ht="12.75">
      <c r="A79" s="34">
        <v>6</v>
      </c>
      <c r="B79" s="34">
        <v>20</v>
      </c>
      <c r="C79" s="34">
        <v>3</v>
      </c>
      <c r="D79" s="35">
        <v>2</v>
      </c>
      <c r="E79" s="36"/>
      <c r="F79" s="31" t="s">
        <v>258</v>
      </c>
      <c r="G79" s="56" t="s">
        <v>326</v>
      </c>
      <c r="H79" s="33">
        <v>18203900.52</v>
      </c>
      <c r="I79" s="33">
        <v>6600328.06</v>
      </c>
      <c r="J79" s="33">
        <v>5637930.46</v>
      </c>
      <c r="K79" s="33">
        <v>5965642</v>
      </c>
      <c r="L79" s="33">
        <v>12204973.75</v>
      </c>
      <c r="M79" s="33">
        <v>3090451.63</v>
      </c>
      <c r="N79" s="33">
        <v>4248845.12</v>
      </c>
      <c r="O79" s="33">
        <v>4865677</v>
      </c>
      <c r="P79" s="9">
        <v>67.04</v>
      </c>
      <c r="Q79" s="9">
        <v>46.82</v>
      </c>
      <c r="R79" s="9">
        <v>75.36</v>
      </c>
      <c r="S79" s="9">
        <v>81.56</v>
      </c>
      <c r="T79" s="32">
        <v>25.32</v>
      </c>
      <c r="U79" s="32">
        <v>34.81</v>
      </c>
      <c r="V79" s="32">
        <v>39.86</v>
      </c>
      <c r="W79" s="32">
        <v>121.99</v>
      </c>
      <c r="X79" s="32">
        <v>108.6</v>
      </c>
      <c r="Y79" s="32">
        <v>169.46</v>
      </c>
      <c r="Z79" s="32">
        <v>104.6</v>
      </c>
    </row>
    <row r="80" spans="1:26" ht="12.75">
      <c r="A80" s="34">
        <v>6</v>
      </c>
      <c r="B80" s="34">
        <v>9</v>
      </c>
      <c r="C80" s="34">
        <v>8</v>
      </c>
      <c r="D80" s="35">
        <v>2</v>
      </c>
      <c r="E80" s="36"/>
      <c r="F80" s="31" t="s">
        <v>258</v>
      </c>
      <c r="G80" s="56" t="s">
        <v>327</v>
      </c>
      <c r="H80" s="33">
        <v>43423084.5</v>
      </c>
      <c r="I80" s="33">
        <v>23684569.2</v>
      </c>
      <c r="J80" s="33">
        <v>12816664.3</v>
      </c>
      <c r="K80" s="33">
        <v>6921851</v>
      </c>
      <c r="L80" s="33">
        <v>35431166.87</v>
      </c>
      <c r="M80" s="33">
        <v>18203062.34</v>
      </c>
      <c r="N80" s="33">
        <v>11434107.53</v>
      </c>
      <c r="O80" s="33">
        <v>5793997</v>
      </c>
      <c r="P80" s="9">
        <v>81.59</v>
      </c>
      <c r="Q80" s="9">
        <v>76.85</v>
      </c>
      <c r="R80" s="9">
        <v>89.21</v>
      </c>
      <c r="S80" s="9">
        <v>83.7</v>
      </c>
      <c r="T80" s="32">
        <v>51.37</v>
      </c>
      <c r="U80" s="32">
        <v>32.27</v>
      </c>
      <c r="V80" s="32">
        <v>16.35</v>
      </c>
      <c r="W80" s="32">
        <v>126.49</v>
      </c>
      <c r="X80" s="32">
        <v>109.17</v>
      </c>
      <c r="Y80" s="32">
        <v>198.74</v>
      </c>
      <c r="Z80" s="32">
        <v>103.78</v>
      </c>
    </row>
    <row r="81" spans="1:26" ht="12.75">
      <c r="A81" s="34">
        <v>6</v>
      </c>
      <c r="B81" s="34">
        <v>1</v>
      </c>
      <c r="C81" s="34">
        <v>7</v>
      </c>
      <c r="D81" s="35">
        <v>2</v>
      </c>
      <c r="E81" s="36"/>
      <c r="F81" s="31" t="s">
        <v>258</v>
      </c>
      <c r="G81" s="56" t="s">
        <v>328</v>
      </c>
      <c r="H81" s="33">
        <v>15915856.93</v>
      </c>
      <c r="I81" s="33">
        <v>4212199</v>
      </c>
      <c r="J81" s="33">
        <v>5369950.93</v>
      </c>
      <c r="K81" s="33">
        <v>6333707</v>
      </c>
      <c r="L81" s="33">
        <v>12680605.53</v>
      </c>
      <c r="M81" s="33">
        <v>3225739.05</v>
      </c>
      <c r="N81" s="33">
        <v>4343831.48</v>
      </c>
      <c r="O81" s="33">
        <v>5111035</v>
      </c>
      <c r="P81" s="9">
        <v>79.67</v>
      </c>
      <c r="Q81" s="9">
        <v>76.58</v>
      </c>
      <c r="R81" s="9">
        <v>80.89</v>
      </c>
      <c r="S81" s="9">
        <v>80.69</v>
      </c>
      <c r="T81" s="32">
        <v>25.43</v>
      </c>
      <c r="U81" s="32">
        <v>34.25</v>
      </c>
      <c r="V81" s="32">
        <v>40.3</v>
      </c>
      <c r="W81" s="32">
        <v>78.22</v>
      </c>
      <c r="X81" s="32">
        <v>106.36</v>
      </c>
      <c r="Y81" s="32">
        <v>52.5</v>
      </c>
      <c r="Z81" s="32">
        <v>104.21</v>
      </c>
    </row>
    <row r="82" spans="1:26" ht="12.75">
      <c r="A82" s="34">
        <v>6</v>
      </c>
      <c r="B82" s="34">
        <v>14</v>
      </c>
      <c r="C82" s="34">
        <v>5</v>
      </c>
      <c r="D82" s="35">
        <v>2</v>
      </c>
      <c r="E82" s="36"/>
      <c r="F82" s="31" t="s">
        <v>258</v>
      </c>
      <c r="G82" s="56" t="s">
        <v>329</v>
      </c>
      <c r="H82" s="33">
        <v>28373809.41</v>
      </c>
      <c r="I82" s="33">
        <v>11501058</v>
      </c>
      <c r="J82" s="33">
        <v>8966809.41</v>
      </c>
      <c r="K82" s="33">
        <v>7905942</v>
      </c>
      <c r="L82" s="33">
        <v>22987333.93</v>
      </c>
      <c r="M82" s="33">
        <v>9287792.45</v>
      </c>
      <c r="N82" s="33">
        <v>7134767.48</v>
      </c>
      <c r="O82" s="33">
        <v>6564774</v>
      </c>
      <c r="P82" s="9">
        <v>81.01</v>
      </c>
      <c r="Q82" s="9">
        <v>80.75</v>
      </c>
      <c r="R82" s="9">
        <v>79.56</v>
      </c>
      <c r="S82" s="9">
        <v>83.03</v>
      </c>
      <c r="T82" s="32">
        <v>40.4</v>
      </c>
      <c r="U82" s="32">
        <v>31.03</v>
      </c>
      <c r="V82" s="32">
        <v>28.55</v>
      </c>
      <c r="W82" s="32">
        <v>113.04</v>
      </c>
      <c r="X82" s="32">
        <v>110.57</v>
      </c>
      <c r="Y82" s="32">
        <v>152.77</v>
      </c>
      <c r="Z82" s="32">
        <v>90.37</v>
      </c>
    </row>
    <row r="83" spans="1:26" ht="12.75">
      <c r="A83" s="34">
        <v>6</v>
      </c>
      <c r="B83" s="34">
        <v>6</v>
      </c>
      <c r="C83" s="34">
        <v>5</v>
      </c>
      <c r="D83" s="35">
        <v>2</v>
      </c>
      <c r="E83" s="36"/>
      <c r="F83" s="31" t="s">
        <v>258</v>
      </c>
      <c r="G83" s="56" t="s">
        <v>262</v>
      </c>
      <c r="H83" s="33">
        <v>27840776.17</v>
      </c>
      <c r="I83" s="33">
        <v>12397664</v>
      </c>
      <c r="J83" s="33">
        <v>8335615.17</v>
      </c>
      <c r="K83" s="33">
        <v>7107497</v>
      </c>
      <c r="L83" s="33">
        <v>21525081.96</v>
      </c>
      <c r="M83" s="33">
        <v>9187740.87</v>
      </c>
      <c r="N83" s="33">
        <v>6437875.09</v>
      </c>
      <c r="O83" s="33">
        <v>5899466</v>
      </c>
      <c r="P83" s="9">
        <v>77.31</v>
      </c>
      <c r="Q83" s="9">
        <v>74.1</v>
      </c>
      <c r="R83" s="9">
        <v>77.23</v>
      </c>
      <c r="S83" s="9">
        <v>83</v>
      </c>
      <c r="T83" s="32">
        <v>42.68</v>
      </c>
      <c r="U83" s="32">
        <v>29.9</v>
      </c>
      <c r="V83" s="32">
        <v>27.4</v>
      </c>
      <c r="W83" s="32">
        <v>110.84</v>
      </c>
      <c r="X83" s="32">
        <v>98.55</v>
      </c>
      <c r="Y83" s="32">
        <v>156.77</v>
      </c>
      <c r="Z83" s="32">
        <v>98.49</v>
      </c>
    </row>
    <row r="84" spans="1:26" ht="12.75">
      <c r="A84" s="34">
        <v>6</v>
      </c>
      <c r="B84" s="34">
        <v>6</v>
      </c>
      <c r="C84" s="34">
        <v>6</v>
      </c>
      <c r="D84" s="35">
        <v>2</v>
      </c>
      <c r="E84" s="36"/>
      <c r="F84" s="31" t="s">
        <v>258</v>
      </c>
      <c r="G84" s="56" t="s">
        <v>330</v>
      </c>
      <c r="H84" s="33">
        <v>11247907.26</v>
      </c>
      <c r="I84" s="33">
        <v>4094257</v>
      </c>
      <c r="J84" s="33">
        <v>3528157.26</v>
      </c>
      <c r="K84" s="33">
        <v>3625493</v>
      </c>
      <c r="L84" s="33">
        <v>8746306.43</v>
      </c>
      <c r="M84" s="33">
        <v>2960937.17</v>
      </c>
      <c r="N84" s="33">
        <v>2857602.26</v>
      </c>
      <c r="O84" s="33">
        <v>2927767</v>
      </c>
      <c r="P84" s="9">
        <v>77.75</v>
      </c>
      <c r="Q84" s="9">
        <v>72.31</v>
      </c>
      <c r="R84" s="9">
        <v>80.99</v>
      </c>
      <c r="S84" s="9">
        <v>80.75</v>
      </c>
      <c r="T84" s="32">
        <v>33.85</v>
      </c>
      <c r="U84" s="32">
        <v>32.67</v>
      </c>
      <c r="V84" s="32">
        <v>33.47</v>
      </c>
      <c r="W84" s="32">
        <v>118.85</v>
      </c>
      <c r="X84" s="32">
        <v>125.02</v>
      </c>
      <c r="Y84" s="32">
        <v>153.09</v>
      </c>
      <c r="Z84" s="32">
        <v>93.71</v>
      </c>
    </row>
    <row r="85" spans="1:26" ht="12.75">
      <c r="A85" s="34">
        <v>6</v>
      </c>
      <c r="B85" s="34">
        <v>7</v>
      </c>
      <c r="C85" s="34">
        <v>5</v>
      </c>
      <c r="D85" s="35">
        <v>2</v>
      </c>
      <c r="E85" s="36"/>
      <c r="F85" s="31" t="s">
        <v>258</v>
      </c>
      <c r="G85" s="56" t="s">
        <v>263</v>
      </c>
      <c r="H85" s="33">
        <v>22269837.12</v>
      </c>
      <c r="I85" s="33">
        <v>6678624</v>
      </c>
      <c r="J85" s="33">
        <v>6966224.12</v>
      </c>
      <c r="K85" s="33">
        <v>8624989</v>
      </c>
      <c r="L85" s="33">
        <v>18030037.58</v>
      </c>
      <c r="M85" s="33">
        <v>5426387.61</v>
      </c>
      <c r="N85" s="33">
        <v>5648842.97</v>
      </c>
      <c r="O85" s="33">
        <v>6954807</v>
      </c>
      <c r="P85" s="9">
        <v>80.96</v>
      </c>
      <c r="Q85" s="9">
        <v>81.25</v>
      </c>
      <c r="R85" s="9">
        <v>81.08</v>
      </c>
      <c r="S85" s="9">
        <v>80.63</v>
      </c>
      <c r="T85" s="32">
        <v>30.09</v>
      </c>
      <c r="U85" s="32">
        <v>31.33</v>
      </c>
      <c r="V85" s="32">
        <v>38.57</v>
      </c>
      <c r="W85" s="32">
        <v>118.12</v>
      </c>
      <c r="X85" s="32">
        <v>100.29</v>
      </c>
      <c r="Y85" s="32">
        <v>161.41</v>
      </c>
      <c r="Z85" s="32">
        <v>109.46</v>
      </c>
    </row>
    <row r="86" spans="1:26" ht="12.75">
      <c r="A86" s="34">
        <v>6</v>
      </c>
      <c r="B86" s="34">
        <v>18</v>
      </c>
      <c r="C86" s="34">
        <v>4</v>
      </c>
      <c r="D86" s="35">
        <v>2</v>
      </c>
      <c r="E86" s="36"/>
      <c r="F86" s="31" t="s">
        <v>258</v>
      </c>
      <c r="G86" s="56" t="s">
        <v>331</v>
      </c>
      <c r="H86" s="33">
        <v>10800838.6</v>
      </c>
      <c r="I86" s="33">
        <v>2716934.93</v>
      </c>
      <c r="J86" s="33">
        <v>3533753.67</v>
      </c>
      <c r="K86" s="33">
        <v>4550150</v>
      </c>
      <c r="L86" s="33">
        <v>8567748.52</v>
      </c>
      <c r="M86" s="33">
        <v>2153288.96</v>
      </c>
      <c r="N86" s="33">
        <v>2758165.56</v>
      </c>
      <c r="O86" s="33">
        <v>3656294</v>
      </c>
      <c r="P86" s="9">
        <v>79.32</v>
      </c>
      <c r="Q86" s="9">
        <v>79.25</v>
      </c>
      <c r="R86" s="9">
        <v>78.05</v>
      </c>
      <c r="S86" s="9">
        <v>80.35</v>
      </c>
      <c r="T86" s="32">
        <v>25.13</v>
      </c>
      <c r="U86" s="32">
        <v>32.19</v>
      </c>
      <c r="V86" s="32">
        <v>42.67</v>
      </c>
      <c r="W86" s="32">
        <v>119.92</v>
      </c>
      <c r="X86" s="32">
        <v>112.33</v>
      </c>
      <c r="Y86" s="32">
        <v>165.81</v>
      </c>
      <c r="Z86" s="32">
        <v>102.58</v>
      </c>
    </row>
    <row r="87" spans="1:26" ht="12.75">
      <c r="A87" s="34">
        <v>6</v>
      </c>
      <c r="B87" s="34">
        <v>9</v>
      </c>
      <c r="C87" s="34">
        <v>9</v>
      </c>
      <c r="D87" s="35">
        <v>2</v>
      </c>
      <c r="E87" s="36"/>
      <c r="F87" s="31" t="s">
        <v>258</v>
      </c>
      <c r="G87" s="56" t="s">
        <v>332</v>
      </c>
      <c r="H87" s="33">
        <v>14412971.06</v>
      </c>
      <c r="I87" s="33">
        <v>4335372</v>
      </c>
      <c r="J87" s="33">
        <v>4582903.06</v>
      </c>
      <c r="K87" s="33">
        <v>5494696</v>
      </c>
      <c r="L87" s="33">
        <v>11378426.91</v>
      </c>
      <c r="M87" s="33">
        <v>3429128.57</v>
      </c>
      <c r="N87" s="33">
        <v>3516936.34</v>
      </c>
      <c r="O87" s="33">
        <v>4432362</v>
      </c>
      <c r="P87" s="9">
        <v>78.94</v>
      </c>
      <c r="Q87" s="9">
        <v>79.09</v>
      </c>
      <c r="R87" s="9">
        <v>76.74</v>
      </c>
      <c r="S87" s="9">
        <v>80.66</v>
      </c>
      <c r="T87" s="32">
        <v>30.13</v>
      </c>
      <c r="U87" s="32">
        <v>30.9</v>
      </c>
      <c r="V87" s="32">
        <v>38.95</v>
      </c>
      <c r="W87" s="32">
        <v>110.3</v>
      </c>
      <c r="X87" s="32">
        <v>98.15</v>
      </c>
      <c r="Y87" s="32">
        <v>135.74</v>
      </c>
      <c r="Z87" s="32">
        <v>104.76</v>
      </c>
    </row>
    <row r="88" spans="1:26" ht="12.75">
      <c r="A88" s="34">
        <v>6</v>
      </c>
      <c r="B88" s="34">
        <v>11</v>
      </c>
      <c r="C88" s="34">
        <v>4</v>
      </c>
      <c r="D88" s="35">
        <v>2</v>
      </c>
      <c r="E88" s="36"/>
      <c r="F88" s="31" t="s">
        <v>258</v>
      </c>
      <c r="G88" s="56" t="s">
        <v>333</v>
      </c>
      <c r="H88" s="33">
        <v>41971909.03</v>
      </c>
      <c r="I88" s="33">
        <v>7766882.04</v>
      </c>
      <c r="J88" s="33">
        <v>16046992.99</v>
      </c>
      <c r="K88" s="33">
        <v>18158034</v>
      </c>
      <c r="L88" s="33">
        <v>33080506.76</v>
      </c>
      <c r="M88" s="33">
        <v>5834712.02</v>
      </c>
      <c r="N88" s="33">
        <v>12585662.74</v>
      </c>
      <c r="O88" s="33">
        <v>14660132</v>
      </c>
      <c r="P88" s="9">
        <v>78.81</v>
      </c>
      <c r="Q88" s="9">
        <v>75.12</v>
      </c>
      <c r="R88" s="9">
        <v>78.43</v>
      </c>
      <c r="S88" s="9">
        <v>80.73</v>
      </c>
      <c r="T88" s="32">
        <v>17.63</v>
      </c>
      <c r="U88" s="32">
        <v>38.04</v>
      </c>
      <c r="V88" s="32">
        <v>44.31</v>
      </c>
      <c r="W88" s="32">
        <v>123.04</v>
      </c>
      <c r="X88" s="32">
        <v>98.96</v>
      </c>
      <c r="Y88" s="32">
        <v>187.43</v>
      </c>
      <c r="Z88" s="32">
        <v>102.71</v>
      </c>
    </row>
    <row r="89" spans="1:26" ht="12.75">
      <c r="A89" s="34">
        <v>6</v>
      </c>
      <c r="B89" s="34">
        <v>2</v>
      </c>
      <c r="C89" s="34">
        <v>8</v>
      </c>
      <c r="D89" s="35">
        <v>2</v>
      </c>
      <c r="E89" s="36"/>
      <c r="F89" s="31" t="s">
        <v>258</v>
      </c>
      <c r="G89" s="56" t="s">
        <v>334</v>
      </c>
      <c r="H89" s="33">
        <v>26616306.38</v>
      </c>
      <c r="I89" s="33">
        <v>8222886.62</v>
      </c>
      <c r="J89" s="33">
        <v>8502454.76</v>
      </c>
      <c r="K89" s="33">
        <v>9890965</v>
      </c>
      <c r="L89" s="33">
        <v>20390003</v>
      </c>
      <c r="M89" s="33">
        <v>5687150.98</v>
      </c>
      <c r="N89" s="33">
        <v>6686949.02</v>
      </c>
      <c r="O89" s="33">
        <v>8015903</v>
      </c>
      <c r="P89" s="9">
        <v>76.6</v>
      </c>
      <c r="Q89" s="9">
        <v>69.16</v>
      </c>
      <c r="R89" s="9">
        <v>78.64</v>
      </c>
      <c r="S89" s="9">
        <v>81.04</v>
      </c>
      <c r="T89" s="32">
        <v>27.89</v>
      </c>
      <c r="U89" s="32">
        <v>32.79</v>
      </c>
      <c r="V89" s="32">
        <v>39.31</v>
      </c>
      <c r="W89" s="32">
        <v>128.07</v>
      </c>
      <c r="X89" s="32">
        <v>148.99</v>
      </c>
      <c r="Y89" s="32">
        <v>180.17</v>
      </c>
      <c r="Z89" s="32">
        <v>95.52</v>
      </c>
    </row>
    <row r="90" spans="1:26" ht="12.75">
      <c r="A90" s="34">
        <v>6</v>
      </c>
      <c r="B90" s="34">
        <v>14</v>
      </c>
      <c r="C90" s="34">
        <v>6</v>
      </c>
      <c r="D90" s="35">
        <v>2</v>
      </c>
      <c r="E90" s="36"/>
      <c r="F90" s="31" t="s">
        <v>258</v>
      </c>
      <c r="G90" s="56" t="s">
        <v>335</v>
      </c>
      <c r="H90" s="33">
        <v>26815852.69</v>
      </c>
      <c r="I90" s="33">
        <v>8214155.71</v>
      </c>
      <c r="J90" s="33">
        <v>9621177.98</v>
      </c>
      <c r="K90" s="33">
        <v>8980519</v>
      </c>
      <c r="L90" s="33">
        <v>20105366.51</v>
      </c>
      <c r="M90" s="33">
        <v>6360183.65</v>
      </c>
      <c r="N90" s="33">
        <v>6252273.86</v>
      </c>
      <c r="O90" s="33">
        <v>7492909</v>
      </c>
      <c r="P90" s="9">
        <v>74.97</v>
      </c>
      <c r="Q90" s="9">
        <v>77.42</v>
      </c>
      <c r="R90" s="9">
        <v>64.98</v>
      </c>
      <c r="S90" s="9">
        <v>83.43</v>
      </c>
      <c r="T90" s="32">
        <v>31.63</v>
      </c>
      <c r="U90" s="32">
        <v>31.09</v>
      </c>
      <c r="V90" s="32">
        <v>37.26</v>
      </c>
      <c r="W90" s="32">
        <v>122.43</v>
      </c>
      <c r="X90" s="32">
        <v>113</v>
      </c>
      <c r="Y90" s="32">
        <v>166.31</v>
      </c>
      <c r="Z90" s="32">
        <v>106.53</v>
      </c>
    </row>
    <row r="91" spans="1:26" ht="12.75">
      <c r="A91" s="34">
        <v>6</v>
      </c>
      <c r="B91" s="34">
        <v>1</v>
      </c>
      <c r="C91" s="34">
        <v>8</v>
      </c>
      <c r="D91" s="35">
        <v>2</v>
      </c>
      <c r="E91" s="36"/>
      <c r="F91" s="31" t="s">
        <v>258</v>
      </c>
      <c r="G91" s="56" t="s">
        <v>336</v>
      </c>
      <c r="H91" s="33">
        <v>17480885.44</v>
      </c>
      <c r="I91" s="33">
        <v>4377206</v>
      </c>
      <c r="J91" s="33">
        <v>6786932.44</v>
      </c>
      <c r="K91" s="33">
        <v>6316747</v>
      </c>
      <c r="L91" s="33">
        <v>12461923</v>
      </c>
      <c r="M91" s="33">
        <v>3236424.62</v>
      </c>
      <c r="N91" s="33">
        <v>4156343.38</v>
      </c>
      <c r="O91" s="33">
        <v>5069155</v>
      </c>
      <c r="P91" s="9">
        <v>71.28</v>
      </c>
      <c r="Q91" s="9">
        <v>73.93</v>
      </c>
      <c r="R91" s="9">
        <v>61.24</v>
      </c>
      <c r="S91" s="9">
        <v>80.24</v>
      </c>
      <c r="T91" s="32">
        <v>25.97</v>
      </c>
      <c r="U91" s="32">
        <v>33.35</v>
      </c>
      <c r="V91" s="32">
        <v>40.67</v>
      </c>
      <c r="W91" s="32">
        <v>127.25</v>
      </c>
      <c r="X91" s="32">
        <v>117.48</v>
      </c>
      <c r="Y91" s="32">
        <v>211.38</v>
      </c>
      <c r="Z91" s="32">
        <v>99.94</v>
      </c>
    </row>
    <row r="92" spans="1:26" ht="12.75">
      <c r="A92" s="34">
        <v>6</v>
      </c>
      <c r="B92" s="34">
        <v>3</v>
      </c>
      <c r="C92" s="34">
        <v>7</v>
      </c>
      <c r="D92" s="35">
        <v>2</v>
      </c>
      <c r="E92" s="36"/>
      <c r="F92" s="31" t="s">
        <v>258</v>
      </c>
      <c r="G92" s="56" t="s">
        <v>337</v>
      </c>
      <c r="H92" s="33">
        <v>14517956.96</v>
      </c>
      <c r="I92" s="33">
        <v>3307079</v>
      </c>
      <c r="J92" s="33">
        <v>6900363.96</v>
      </c>
      <c r="K92" s="33">
        <v>4310514</v>
      </c>
      <c r="L92" s="33">
        <v>10107565.46</v>
      </c>
      <c r="M92" s="33">
        <v>2364359.33</v>
      </c>
      <c r="N92" s="33">
        <v>4238582.13</v>
      </c>
      <c r="O92" s="33">
        <v>3504624</v>
      </c>
      <c r="P92" s="9">
        <v>69.62</v>
      </c>
      <c r="Q92" s="9">
        <v>71.49</v>
      </c>
      <c r="R92" s="9">
        <v>61.42</v>
      </c>
      <c r="S92" s="9">
        <v>81.3</v>
      </c>
      <c r="T92" s="32">
        <v>23.39</v>
      </c>
      <c r="U92" s="32">
        <v>41.93</v>
      </c>
      <c r="V92" s="32">
        <v>34.67</v>
      </c>
      <c r="W92" s="32">
        <v>81.3</v>
      </c>
      <c r="X92" s="32">
        <v>83.55</v>
      </c>
      <c r="Y92" s="32">
        <v>73.09</v>
      </c>
      <c r="Z92" s="32">
        <v>92.13</v>
      </c>
    </row>
    <row r="93" spans="1:26" ht="12.75">
      <c r="A93" s="34">
        <v>6</v>
      </c>
      <c r="B93" s="34">
        <v>8</v>
      </c>
      <c r="C93" s="34">
        <v>7</v>
      </c>
      <c r="D93" s="35">
        <v>2</v>
      </c>
      <c r="E93" s="36"/>
      <c r="F93" s="31" t="s">
        <v>258</v>
      </c>
      <c r="G93" s="56" t="s">
        <v>264</v>
      </c>
      <c r="H93" s="33">
        <v>42795667.63</v>
      </c>
      <c r="I93" s="33">
        <v>14113711.58</v>
      </c>
      <c r="J93" s="33">
        <v>17967867.05</v>
      </c>
      <c r="K93" s="33">
        <v>10714089</v>
      </c>
      <c r="L93" s="33">
        <v>28950649.64</v>
      </c>
      <c r="M93" s="33">
        <v>10549227.84</v>
      </c>
      <c r="N93" s="33">
        <v>9646881.8</v>
      </c>
      <c r="O93" s="33">
        <v>8754540</v>
      </c>
      <c r="P93" s="9">
        <v>67.64</v>
      </c>
      <c r="Q93" s="9">
        <v>74.74</v>
      </c>
      <c r="R93" s="9">
        <v>53.68</v>
      </c>
      <c r="S93" s="9">
        <v>81.71</v>
      </c>
      <c r="T93" s="32">
        <v>36.43</v>
      </c>
      <c r="U93" s="32">
        <v>33.32</v>
      </c>
      <c r="V93" s="32">
        <v>30.23</v>
      </c>
      <c r="W93" s="32">
        <v>114.76</v>
      </c>
      <c r="X93" s="32">
        <v>89.64</v>
      </c>
      <c r="Y93" s="32">
        <v>181.04</v>
      </c>
      <c r="Z93" s="32">
        <v>107.68</v>
      </c>
    </row>
    <row r="94" spans="1:26" ht="12.75">
      <c r="A94" s="34">
        <v>6</v>
      </c>
      <c r="B94" s="34">
        <v>10</v>
      </c>
      <c r="C94" s="34">
        <v>2</v>
      </c>
      <c r="D94" s="35">
        <v>2</v>
      </c>
      <c r="E94" s="36"/>
      <c r="F94" s="31" t="s">
        <v>258</v>
      </c>
      <c r="G94" s="56" t="s">
        <v>338</v>
      </c>
      <c r="H94" s="33">
        <v>22197337.21</v>
      </c>
      <c r="I94" s="33">
        <v>9842668.22</v>
      </c>
      <c r="J94" s="33">
        <v>6510850.99</v>
      </c>
      <c r="K94" s="33">
        <v>5843818</v>
      </c>
      <c r="L94" s="33">
        <v>17479034.47</v>
      </c>
      <c r="M94" s="33">
        <v>7106656.1</v>
      </c>
      <c r="N94" s="33">
        <v>5513224.37</v>
      </c>
      <c r="O94" s="33">
        <v>4859154</v>
      </c>
      <c r="P94" s="9">
        <v>78.74</v>
      </c>
      <c r="Q94" s="9">
        <v>72.2</v>
      </c>
      <c r="R94" s="9">
        <v>84.67</v>
      </c>
      <c r="S94" s="9">
        <v>83.15</v>
      </c>
      <c r="T94" s="32">
        <v>40.65</v>
      </c>
      <c r="U94" s="32">
        <v>31.54</v>
      </c>
      <c r="V94" s="32">
        <v>27.79</v>
      </c>
      <c r="W94" s="32">
        <v>119.51</v>
      </c>
      <c r="X94" s="32">
        <v>127.59</v>
      </c>
      <c r="Y94" s="32">
        <v>125.01</v>
      </c>
      <c r="Z94" s="32">
        <v>104.6</v>
      </c>
    </row>
    <row r="95" spans="1:26" ht="12.75">
      <c r="A95" s="34">
        <v>6</v>
      </c>
      <c r="B95" s="34">
        <v>20</v>
      </c>
      <c r="C95" s="34">
        <v>5</v>
      </c>
      <c r="D95" s="35">
        <v>2</v>
      </c>
      <c r="E95" s="36"/>
      <c r="F95" s="31" t="s">
        <v>258</v>
      </c>
      <c r="G95" s="56" t="s">
        <v>339</v>
      </c>
      <c r="H95" s="33">
        <v>20990757.86</v>
      </c>
      <c r="I95" s="33">
        <v>5115107.98</v>
      </c>
      <c r="J95" s="33">
        <v>6847837.88</v>
      </c>
      <c r="K95" s="33">
        <v>9027812</v>
      </c>
      <c r="L95" s="33">
        <v>16536423.1</v>
      </c>
      <c r="M95" s="33">
        <v>3876203.52</v>
      </c>
      <c r="N95" s="33">
        <v>5386855.58</v>
      </c>
      <c r="O95" s="33">
        <v>7273364</v>
      </c>
      <c r="P95" s="9">
        <v>78.77</v>
      </c>
      <c r="Q95" s="9">
        <v>75.77</v>
      </c>
      <c r="R95" s="9">
        <v>78.66</v>
      </c>
      <c r="S95" s="9">
        <v>80.56</v>
      </c>
      <c r="T95" s="32">
        <v>23.44</v>
      </c>
      <c r="U95" s="32">
        <v>32.57</v>
      </c>
      <c r="V95" s="32">
        <v>43.98</v>
      </c>
      <c r="W95" s="32">
        <v>112.13</v>
      </c>
      <c r="X95" s="32">
        <v>88.2</v>
      </c>
      <c r="Y95" s="32">
        <v>188.77</v>
      </c>
      <c r="Z95" s="32">
        <v>96.99</v>
      </c>
    </row>
    <row r="96" spans="1:26" ht="12.75">
      <c r="A96" s="34">
        <v>6</v>
      </c>
      <c r="B96" s="34">
        <v>12</v>
      </c>
      <c r="C96" s="34">
        <v>4</v>
      </c>
      <c r="D96" s="35">
        <v>2</v>
      </c>
      <c r="E96" s="36"/>
      <c r="F96" s="31" t="s">
        <v>258</v>
      </c>
      <c r="G96" s="56" t="s">
        <v>340</v>
      </c>
      <c r="H96" s="33">
        <v>17142894.35</v>
      </c>
      <c r="I96" s="33">
        <v>4185496</v>
      </c>
      <c r="J96" s="33">
        <v>6025048.35</v>
      </c>
      <c r="K96" s="33">
        <v>6932350</v>
      </c>
      <c r="L96" s="33">
        <v>13383316.63</v>
      </c>
      <c r="M96" s="33">
        <v>3191667.43</v>
      </c>
      <c r="N96" s="33">
        <v>4638897.2</v>
      </c>
      <c r="O96" s="33">
        <v>5552752</v>
      </c>
      <c r="P96" s="9">
        <v>78.06</v>
      </c>
      <c r="Q96" s="9">
        <v>76.25</v>
      </c>
      <c r="R96" s="9">
        <v>76.99</v>
      </c>
      <c r="S96" s="9">
        <v>80.09</v>
      </c>
      <c r="T96" s="32">
        <v>23.84</v>
      </c>
      <c r="U96" s="32">
        <v>34.66</v>
      </c>
      <c r="V96" s="32">
        <v>41.49</v>
      </c>
      <c r="W96" s="32">
        <v>114.73</v>
      </c>
      <c r="X96" s="32">
        <v>101.36</v>
      </c>
      <c r="Y96" s="32">
        <v>168.4</v>
      </c>
      <c r="Z96" s="32">
        <v>96.37</v>
      </c>
    </row>
    <row r="97" spans="1:26" ht="12.75">
      <c r="A97" s="34">
        <v>6</v>
      </c>
      <c r="B97" s="34">
        <v>1</v>
      </c>
      <c r="C97" s="34">
        <v>9</v>
      </c>
      <c r="D97" s="35">
        <v>2</v>
      </c>
      <c r="E97" s="36"/>
      <c r="F97" s="31" t="s">
        <v>258</v>
      </c>
      <c r="G97" s="56" t="s">
        <v>341</v>
      </c>
      <c r="H97" s="33">
        <v>20862004.53</v>
      </c>
      <c r="I97" s="33">
        <v>4762132</v>
      </c>
      <c r="J97" s="33">
        <v>7968562.53</v>
      </c>
      <c r="K97" s="33">
        <v>8131310</v>
      </c>
      <c r="L97" s="33">
        <v>14254470.82</v>
      </c>
      <c r="M97" s="33">
        <v>3104929.33</v>
      </c>
      <c r="N97" s="33">
        <v>4638617.49</v>
      </c>
      <c r="O97" s="33">
        <v>6510924</v>
      </c>
      <c r="P97" s="9">
        <v>68.32</v>
      </c>
      <c r="Q97" s="9">
        <v>65.2</v>
      </c>
      <c r="R97" s="9">
        <v>58.21</v>
      </c>
      <c r="S97" s="9">
        <v>80.07</v>
      </c>
      <c r="T97" s="32">
        <v>21.78</v>
      </c>
      <c r="U97" s="32">
        <v>32.54</v>
      </c>
      <c r="V97" s="32">
        <v>45.67</v>
      </c>
      <c r="W97" s="32">
        <v>112.87</v>
      </c>
      <c r="X97" s="32">
        <v>88.28</v>
      </c>
      <c r="Y97" s="32">
        <v>133</v>
      </c>
      <c r="Z97" s="32">
        <v>115.77</v>
      </c>
    </row>
    <row r="98" spans="1:26" ht="12.75">
      <c r="A98" s="34">
        <v>6</v>
      </c>
      <c r="B98" s="34">
        <v>6</v>
      </c>
      <c r="C98" s="34">
        <v>7</v>
      </c>
      <c r="D98" s="35">
        <v>2</v>
      </c>
      <c r="E98" s="36"/>
      <c r="F98" s="31" t="s">
        <v>258</v>
      </c>
      <c r="G98" s="56" t="s">
        <v>342</v>
      </c>
      <c r="H98" s="33">
        <v>14987300.21</v>
      </c>
      <c r="I98" s="33">
        <v>3856962</v>
      </c>
      <c r="J98" s="33">
        <v>6199731.21</v>
      </c>
      <c r="K98" s="33">
        <v>4930607</v>
      </c>
      <c r="L98" s="33">
        <v>10928263.21</v>
      </c>
      <c r="M98" s="33">
        <v>2673646.6</v>
      </c>
      <c r="N98" s="33">
        <v>4370916.61</v>
      </c>
      <c r="O98" s="33">
        <v>3883700</v>
      </c>
      <c r="P98" s="9">
        <v>72.91</v>
      </c>
      <c r="Q98" s="9">
        <v>69.32</v>
      </c>
      <c r="R98" s="9">
        <v>70.5</v>
      </c>
      <c r="S98" s="9">
        <v>78.76</v>
      </c>
      <c r="T98" s="32">
        <v>24.46</v>
      </c>
      <c r="U98" s="32">
        <v>39.99</v>
      </c>
      <c r="V98" s="32">
        <v>35.53</v>
      </c>
      <c r="W98" s="32">
        <v>72.11</v>
      </c>
      <c r="X98" s="32">
        <v>103.5</v>
      </c>
      <c r="Y98" s="32">
        <v>49.47</v>
      </c>
      <c r="Z98" s="32">
        <v>103.9</v>
      </c>
    </row>
    <row r="99" spans="1:26" ht="12.75">
      <c r="A99" s="34">
        <v>6</v>
      </c>
      <c r="B99" s="34">
        <v>2</v>
      </c>
      <c r="C99" s="34">
        <v>9</v>
      </c>
      <c r="D99" s="35">
        <v>2</v>
      </c>
      <c r="E99" s="36"/>
      <c r="F99" s="31" t="s">
        <v>258</v>
      </c>
      <c r="G99" s="56" t="s">
        <v>343</v>
      </c>
      <c r="H99" s="33">
        <v>15015165.54</v>
      </c>
      <c r="I99" s="33">
        <v>4141182</v>
      </c>
      <c r="J99" s="33">
        <v>4989851.54</v>
      </c>
      <c r="K99" s="33">
        <v>5884132</v>
      </c>
      <c r="L99" s="33">
        <v>11581833.57</v>
      </c>
      <c r="M99" s="33">
        <v>3317692.4</v>
      </c>
      <c r="N99" s="33">
        <v>3516262.17</v>
      </c>
      <c r="O99" s="33">
        <v>4747879</v>
      </c>
      <c r="P99" s="9">
        <v>77.13</v>
      </c>
      <c r="Q99" s="9">
        <v>80.11</v>
      </c>
      <c r="R99" s="9">
        <v>70.46</v>
      </c>
      <c r="S99" s="9">
        <v>80.68</v>
      </c>
      <c r="T99" s="32">
        <v>28.64</v>
      </c>
      <c r="U99" s="32">
        <v>30.36</v>
      </c>
      <c r="V99" s="32">
        <v>40.99</v>
      </c>
      <c r="W99" s="32">
        <v>120.09</v>
      </c>
      <c r="X99" s="32">
        <v>96.2</v>
      </c>
      <c r="Y99" s="32">
        <v>208.43</v>
      </c>
      <c r="Z99" s="32">
        <v>105.31</v>
      </c>
    </row>
    <row r="100" spans="1:26" ht="12.75">
      <c r="A100" s="34">
        <v>6</v>
      </c>
      <c r="B100" s="34">
        <v>11</v>
      </c>
      <c r="C100" s="34">
        <v>5</v>
      </c>
      <c r="D100" s="35">
        <v>2</v>
      </c>
      <c r="E100" s="36"/>
      <c r="F100" s="31" t="s">
        <v>258</v>
      </c>
      <c r="G100" s="56" t="s">
        <v>265</v>
      </c>
      <c r="H100" s="33">
        <v>64799027.64</v>
      </c>
      <c r="I100" s="33">
        <v>15529267.76</v>
      </c>
      <c r="J100" s="33">
        <v>20802553.88</v>
      </c>
      <c r="K100" s="33">
        <v>28467206</v>
      </c>
      <c r="L100" s="33">
        <v>51850307.1</v>
      </c>
      <c r="M100" s="33">
        <v>11123915.89</v>
      </c>
      <c r="N100" s="33">
        <v>17748391.21</v>
      </c>
      <c r="O100" s="33">
        <v>22978000</v>
      </c>
      <c r="P100" s="9">
        <v>80.01</v>
      </c>
      <c r="Q100" s="9">
        <v>71.63</v>
      </c>
      <c r="R100" s="9">
        <v>85.31</v>
      </c>
      <c r="S100" s="9">
        <v>80.71</v>
      </c>
      <c r="T100" s="32">
        <v>21.45</v>
      </c>
      <c r="U100" s="32">
        <v>34.23</v>
      </c>
      <c r="V100" s="32">
        <v>44.31</v>
      </c>
      <c r="W100" s="32">
        <v>129.56</v>
      </c>
      <c r="X100" s="32">
        <v>91.69</v>
      </c>
      <c r="Y100" s="32">
        <v>245.35</v>
      </c>
      <c r="Z100" s="32">
        <v>111.25</v>
      </c>
    </row>
    <row r="101" spans="1:26" ht="12.75">
      <c r="A101" s="34">
        <v>6</v>
      </c>
      <c r="B101" s="34">
        <v>14</v>
      </c>
      <c r="C101" s="34">
        <v>7</v>
      </c>
      <c r="D101" s="35">
        <v>2</v>
      </c>
      <c r="E101" s="36"/>
      <c r="F101" s="31" t="s">
        <v>258</v>
      </c>
      <c r="G101" s="56" t="s">
        <v>344</v>
      </c>
      <c r="H101" s="33">
        <v>10878657.29</v>
      </c>
      <c r="I101" s="33">
        <v>3775990</v>
      </c>
      <c r="J101" s="33">
        <v>3308876.29</v>
      </c>
      <c r="K101" s="33">
        <v>3793791</v>
      </c>
      <c r="L101" s="33">
        <v>8675972.79</v>
      </c>
      <c r="M101" s="33">
        <v>2829671.02</v>
      </c>
      <c r="N101" s="33">
        <v>2772498.77</v>
      </c>
      <c r="O101" s="33">
        <v>3073803</v>
      </c>
      <c r="P101" s="9">
        <v>79.75</v>
      </c>
      <c r="Q101" s="9">
        <v>74.93</v>
      </c>
      <c r="R101" s="9">
        <v>83.78</v>
      </c>
      <c r="S101" s="9">
        <v>81.02</v>
      </c>
      <c r="T101" s="32">
        <v>32.61</v>
      </c>
      <c r="U101" s="32">
        <v>31.95</v>
      </c>
      <c r="V101" s="32">
        <v>35.42</v>
      </c>
      <c r="W101" s="32">
        <v>120.37</v>
      </c>
      <c r="X101" s="32">
        <v>109.52</v>
      </c>
      <c r="Y101" s="32">
        <v>175.67</v>
      </c>
      <c r="Z101" s="32">
        <v>100.92</v>
      </c>
    </row>
    <row r="102" spans="1:26" ht="12.75">
      <c r="A102" s="34">
        <v>6</v>
      </c>
      <c r="B102" s="34">
        <v>17</v>
      </c>
      <c r="C102" s="34">
        <v>2</v>
      </c>
      <c r="D102" s="35">
        <v>2</v>
      </c>
      <c r="E102" s="36"/>
      <c r="F102" s="31" t="s">
        <v>258</v>
      </c>
      <c r="G102" s="56" t="s">
        <v>345</v>
      </c>
      <c r="H102" s="33">
        <v>37819228.77</v>
      </c>
      <c r="I102" s="33">
        <v>12788519</v>
      </c>
      <c r="J102" s="33">
        <v>17621794.77</v>
      </c>
      <c r="K102" s="33">
        <v>7408915</v>
      </c>
      <c r="L102" s="33">
        <v>23743879.46</v>
      </c>
      <c r="M102" s="33">
        <v>9284212.73</v>
      </c>
      <c r="N102" s="33">
        <v>8404035.73</v>
      </c>
      <c r="O102" s="33">
        <v>6055631</v>
      </c>
      <c r="P102" s="9">
        <v>62.78</v>
      </c>
      <c r="Q102" s="9">
        <v>72.59</v>
      </c>
      <c r="R102" s="9">
        <v>47.69</v>
      </c>
      <c r="S102" s="9">
        <v>81.73</v>
      </c>
      <c r="T102" s="32">
        <v>39.1</v>
      </c>
      <c r="U102" s="32">
        <v>35.39</v>
      </c>
      <c r="V102" s="32">
        <v>25.5</v>
      </c>
      <c r="W102" s="32">
        <v>107.27</v>
      </c>
      <c r="X102" s="32">
        <v>103.41</v>
      </c>
      <c r="Y102" s="32">
        <v>107.71</v>
      </c>
      <c r="Z102" s="32">
        <v>113.12</v>
      </c>
    </row>
    <row r="103" spans="1:26" ht="12.75">
      <c r="A103" s="34">
        <v>6</v>
      </c>
      <c r="B103" s="34">
        <v>20</v>
      </c>
      <c r="C103" s="34">
        <v>6</v>
      </c>
      <c r="D103" s="35">
        <v>2</v>
      </c>
      <c r="E103" s="36"/>
      <c r="F103" s="31" t="s">
        <v>258</v>
      </c>
      <c r="G103" s="56" t="s">
        <v>346</v>
      </c>
      <c r="H103" s="33">
        <v>18826579.26</v>
      </c>
      <c r="I103" s="33">
        <v>4851769.6</v>
      </c>
      <c r="J103" s="33">
        <v>6765726.66</v>
      </c>
      <c r="K103" s="33">
        <v>7209083</v>
      </c>
      <c r="L103" s="33">
        <v>14550903.71</v>
      </c>
      <c r="M103" s="33">
        <v>3336569.45</v>
      </c>
      <c r="N103" s="33">
        <v>5326597.26</v>
      </c>
      <c r="O103" s="33">
        <v>5887737</v>
      </c>
      <c r="P103" s="9">
        <v>77.28</v>
      </c>
      <c r="Q103" s="9">
        <v>68.77</v>
      </c>
      <c r="R103" s="9">
        <v>78.72</v>
      </c>
      <c r="S103" s="9">
        <v>81.67</v>
      </c>
      <c r="T103" s="32">
        <v>22.93</v>
      </c>
      <c r="U103" s="32">
        <v>36.6</v>
      </c>
      <c r="V103" s="32">
        <v>40.46</v>
      </c>
      <c r="W103" s="32">
        <v>122.83</v>
      </c>
      <c r="X103" s="32">
        <v>106.07</v>
      </c>
      <c r="Y103" s="32">
        <v>156.14</v>
      </c>
      <c r="Z103" s="32">
        <v>111.31</v>
      </c>
    </row>
    <row r="104" spans="1:26" ht="12.75">
      <c r="A104" s="34">
        <v>6</v>
      </c>
      <c r="B104" s="34">
        <v>8</v>
      </c>
      <c r="C104" s="34">
        <v>8</v>
      </c>
      <c r="D104" s="35">
        <v>2</v>
      </c>
      <c r="E104" s="36"/>
      <c r="F104" s="31" t="s">
        <v>258</v>
      </c>
      <c r="G104" s="56" t="s">
        <v>347</v>
      </c>
      <c r="H104" s="33">
        <v>23881065.32</v>
      </c>
      <c r="I104" s="33">
        <v>7107515</v>
      </c>
      <c r="J104" s="33">
        <v>7443077.32</v>
      </c>
      <c r="K104" s="33">
        <v>9330473</v>
      </c>
      <c r="L104" s="33">
        <v>18410744.78</v>
      </c>
      <c r="M104" s="33">
        <v>4801420.78</v>
      </c>
      <c r="N104" s="33">
        <v>6132211</v>
      </c>
      <c r="O104" s="33">
        <v>7477113</v>
      </c>
      <c r="P104" s="9">
        <v>77.09</v>
      </c>
      <c r="Q104" s="9">
        <v>67.55</v>
      </c>
      <c r="R104" s="9">
        <v>82.38</v>
      </c>
      <c r="S104" s="9">
        <v>80.13</v>
      </c>
      <c r="T104" s="32">
        <v>26.07</v>
      </c>
      <c r="U104" s="32">
        <v>33.3</v>
      </c>
      <c r="V104" s="32">
        <v>40.61</v>
      </c>
      <c r="W104" s="32">
        <v>122.8</v>
      </c>
      <c r="X104" s="32">
        <v>100.96</v>
      </c>
      <c r="Y104" s="32">
        <v>188.22</v>
      </c>
      <c r="Z104" s="32">
        <v>107.15</v>
      </c>
    </row>
    <row r="105" spans="1:26" ht="12.75">
      <c r="A105" s="34">
        <v>6</v>
      </c>
      <c r="B105" s="34">
        <v>1</v>
      </c>
      <c r="C105" s="34">
        <v>10</v>
      </c>
      <c r="D105" s="35">
        <v>2</v>
      </c>
      <c r="E105" s="36"/>
      <c r="F105" s="31" t="s">
        <v>258</v>
      </c>
      <c r="G105" s="56" t="s">
        <v>266</v>
      </c>
      <c r="H105" s="33">
        <v>39169953.41</v>
      </c>
      <c r="I105" s="33">
        <v>8254255.21</v>
      </c>
      <c r="J105" s="33">
        <v>14989001.2</v>
      </c>
      <c r="K105" s="33">
        <v>15926697</v>
      </c>
      <c r="L105" s="33">
        <v>30434709.69</v>
      </c>
      <c r="M105" s="33">
        <v>6423906.95</v>
      </c>
      <c r="N105" s="33">
        <v>11137927.74</v>
      </c>
      <c r="O105" s="33">
        <v>12872875</v>
      </c>
      <c r="P105" s="9">
        <v>77.69</v>
      </c>
      <c r="Q105" s="9">
        <v>77.82</v>
      </c>
      <c r="R105" s="9">
        <v>74.3</v>
      </c>
      <c r="S105" s="9">
        <v>80.82</v>
      </c>
      <c r="T105" s="32">
        <v>21.1</v>
      </c>
      <c r="U105" s="32">
        <v>36.59</v>
      </c>
      <c r="V105" s="32">
        <v>42.29</v>
      </c>
      <c r="W105" s="32">
        <v>120.84</v>
      </c>
      <c r="X105" s="32">
        <v>86.75</v>
      </c>
      <c r="Y105" s="32">
        <v>200.48</v>
      </c>
      <c r="Z105" s="32">
        <v>105.29</v>
      </c>
    </row>
    <row r="106" spans="1:26" ht="12.75">
      <c r="A106" s="34">
        <v>6</v>
      </c>
      <c r="B106" s="34">
        <v>13</v>
      </c>
      <c r="C106" s="34">
        <v>3</v>
      </c>
      <c r="D106" s="35">
        <v>2</v>
      </c>
      <c r="E106" s="36"/>
      <c r="F106" s="31" t="s">
        <v>258</v>
      </c>
      <c r="G106" s="56" t="s">
        <v>348</v>
      </c>
      <c r="H106" s="33">
        <v>15574618.6</v>
      </c>
      <c r="I106" s="33">
        <v>3639094</v>
      </c>
      <c r="J106" s="33">
        <v>5679328.6</v>
      </c>
      <c r="K106" s="33">
        <v>6256196</v>
      </c>
      <c r="L106" s="33">
        <v>11870283.62</v>
      </c>
      <c r="M106" s="33">
        <v>2573072.64</v>
      </c>
      <c r="N106" s="33">
        <v>4220404.98</v>
      </c>
      <c r="O106" s="33">
        <v>5076806</v>
      </c>
      <c r="P106" s="9">
        <v>76.21</v>
      </c>
      <c r="Q106" s="9">
        <v>70.7</v>
      </c>
      <c r="R106" s="9">
        <v>74.31</v>
      </c>
      <c r="S106" s="9">
        <v>81.14</v>
      </c>
      <c r="T106" s="32">
        <v>21.67</v>
      </c>
      <c r="U106" s="32">
        <v>35.55</v>
      </c>
      <c r="V106" s="32">
        <v>42.76</v>
      </c>
      <c r="W106" s="32">
        <v>84.52</v>
      </c>
      <c r="X106" s="32">
        <v>62.5</v>
      </c>
      <c r="Y106" s="32">
        <v>82.05</v>
      </c>
      <c r="Z106" s="32">
        <v>106.12</v>
      </c>
    </row>
    <row r="107" spans="1:26" ht="12.75">
      <c r="A107" s="34">
        <v>6</v>
      </c>
      <c r="B107" s="34">
        <v>10</v>
      </c>
      <c r="C107" s="34">
        <v>4</v>
      </c>
      <c r="D107" s="35">
        <v>2</v>
      </c>
      <c r="E107" s="36"/>
      <c r="F107" s="31" t="s">
        <v>258</v>
      </c>
      <c r="G107" s="56" t="s">
        <v>349</v>
      </c>
      <c r="H107" s="33">
        <v>32044696.34</v>
      </c>
      <c r="I107" s="33">
        <v>11786741</v>
      </c>
      <c r="J107" s="33">
        <v>10143071.34</v>
      </c>
      <c r="K107" s="33">
        <v>10114884</v>
      </c>
      <c r="L107" s="33">
        <v>23887569.3</v>
      </c>
      <c r="M107" s="33">
        <v>7903207.08</v>
      </c>
      <c r="N107" s="33">
        <v>7735260.22</v>
      </c>
      <c r="O107" s="33">
        <v>8249102</v>
      </c>
      <c r="P107" s="9">
        <v>74.54</v>
      </c>
      <c r="Q107" s="9">
        <v>67.05</v>
      </c>
      <c r="R107" s="9">
        <v>76.26</v>
      </c>
      <c r="S107" s="9">
        <v>81.55</v>
      </c>
      <c r="T107" s="32">
        <v>33.08</v>
      </c>
      <c r="U107" s="32">
        <v>32.38</v>
      </c>
      <c r="V107" s="32">
        <v>34.53</v>
      </c>
      <c r="W107" s="32">
        <v>118.32</v>
      </c>
      <c r="X107" s="32">
        <v>104.51</v>
      </c>
      <c r="Y107" s="32">
        <v>167.32</v>
      </c>
      <c r="Z107" s="32">
        <v>103.06</v>
      </c>
    </row>
    <row r="108" spans="1:26" ht="12.75">
      <c r="A108" s="34">
        <v>6</v>
      </c>
      <c r="B108" s="34">
        <v>4</v>
      </c>
      <c r="C108" s="34">
        <v>5</v>
      </c>
      <c r="D108" s="35">
        <v>2</v>
      </c>
      <c r="E108" s="36"/>
      <c r="F108" s="31" t="s">
        <v>258</v>
      </c>
      <c r="G108" s="56" t="s">
        <v>350</v>
      </c>
      <c r="H108" s="33">
        <v>23315803.94</v>
      </c>
      <c r="I108" s="33">
        <v>8209370</v>
      </c>
      <c r="J108" s="33">
        <v>7757489.94</v>
      </c>
      <c r="K108" s="33">
        <v>7348944</v>
      </c>
      <c r="L108" s="33">
        <v>17508226.99</v>
      </c>
      <c r="M108" s="33">
        <v>5293270.49</v>
      </c>
      <c r="N108" s="33">
        <v>6222485.5</v>
      </c>
      <c r="O108" s="33">
        <v>5992471</v>
      </c>
      <c r="P108" s="9">
        <v>75.09</v>
      </c>
      <c r="Q108" s="9">
        <v>64.47</v>
      </c>
      <c r="R108" s="9">
        <v>80.21</v>
      </c>
      <c r="S108" s="9">
        <v>81.54</v>
      </c>
      <c r="T108" s="32">
        <v>30.23</v>
      </c>
      <c r="U108" s="32">
        <v>35.54</v>
      </c>
      <c r="V108" s="32">
        <v>34.22</v>
      </c>
      <c r="W108" s="32">
        <v>92.65</v>
      </c>
      <c r="X108" s="32">
        <v>99.89</v>
      </c>
      <c r="Y108" s="32">
        <v>83.04</v>
      </c>
      <c r="Z108" s="32">
        <v>98.15</v>
      </c>
    </row>
    <row r="109" spans="1:26" ht="12.75">
      <c r="A109" s="34">
        <v>6</v>
      </c>
      <c r="B109" s="34">
        <v>9</v>
      </c>
      <c r="C109" s="34">
        <v>10</v>
      </c>
      <c r="D109" s="35">
        <v>2</v>
      </c>
      <c r="E109" s="36"/>
      <c r="F109" s="31" t="s">
        <v>258</v>
      </c>
      <c r="G109" s="56" t="s">
        <v>351</v>
      </c>
      <c r="H109" s="33">
        <v>37565565.09</v>
      </c>
      <c r="I109" s="33">
        <v>11018941.68</v>
      </c>
      <c r="J109" s="33">
        <v>11826160.41</v>
      </c>
      <c r="K109" s="33">
        <v>14720463</v>
      </c>
      <c r="L109" s="33">
        <v>30629369.96</v>
      </c>
      <c r="M109" s="33">
        <v>8338193.41</v>
      </c>
      <c r="N109" s="33">
        <v>10217516.55</v>
      </c>
      <c r="O109" s="33">
        <v>12073660</v>
      </c>
      <c r="P109" s="9">
        <v>81.53</v>
      </c>
      <c r="Q109" s="9">
        <v>75.67</v>
      </c>
      <c r="R109" s="9">
        <v>86.39</v>
      </c>
      <c r="S109" s="9">
        <v>82.01</v>
      </c>
      <c r="T109" s="32">
        <v>27.22</v>
      </c>
      <c r="U109" s="32">
        <v>33.35</v>
      </c>
      <c r="V109" s="32">
        <v>39.41</v>
      </c>
      <c r="W109" s="32">
        <v>123.06</v>
      </c>
      <c r="X109" s="32">
        <v>103.22</v>
      </c>
      <c r="Y109" s="32">
        <v>220.87</v>
      </c>
      <c r="Z109" s="32">
        <v>99.07</v>
      </c>
    </row>
    <row r="110" spans="1:26" ht="12.75">
      <c r="A110" s="34">
        <v>6</v>
      </c>
      <c r="B110" s="34">
        <v>8</v>
      </c>
      <c r="C110" s="34">
        <v>9</v>
      </c>
      <c r="D110" s="35">
        <v>2</v>
      </c>
      <c r="E110" s="36"/>
      <c r="F110" s="31" t="s">
        <v>258</v>
      </c>
      <c r="G110" s="56" t="s">
        <v>352</v>
      </c>
      <c r="H110" s="33">
        <v>21844089.31</v>
      </c>
      <c r="I110" s="33">
        <v>4609970</v>
      </c>
      <c r="J110" s="33">
        <v>6847537.31</v>
      </c>
      <c r="K110" s="33">
        <v>10386582</v>
      </c>
      <c r="L110" s="33">
        <v>16847454.24</v>
      </c>
      <c r="M110" s="33">
        <v>2999179.53</v>
      </c>
      <c r="N110" s="33">
        <v>5536142.71</v>
      </c>
      <c r="O110" s="33">
        <v>8312132</v>
      </c>
      <c r="P110" s="9">
        <v>77.12</v>
      </c>
      <c r="Q110" s="9">
        <v>65.05</v>
      </c>
      <c r="R110" s="9">
        <v>80.84</v>
      </c>
      <c r="S110" s="9">
        <v>80.02</v>
      </c>
      <c r="T110" s="32">
        <v>17.8</v>
      </c>
      <c r="U110" s="32">
        <v>32.86</v>
      </c>
      <c r="V110" s="32">
        <v>49.33</v>
      </c>
      <c r="W110" s="32">
        <v>113.63</v>
      </c>
      <c r="X110" s="32">
        <v>96.09</v>
      </c>
      <c r="Y110" s="32">
        <v>154.13</v>
      </c>
      <c r="Z110" s="32">
        <v>102.44</v>
      </c>
    </row>
    <row r="111" spans="1:26" ht="12.75">
      <c r="A111" s="34">
        <v>6</v>
      </c>
      <c r="B111" s="34">
        <v>20</v>
      </c>
      <c r="C111" s="34">
        <v>7</v>
      </c>
      <c r="D111" s="35">
        <v>2</v>
      </c>
      <c r="E111" s="36"/>
      <c r="F111" s="31" t="s">
        <v>258</v>
      </c>
      <c r="G111" s="56" t="s">
        <v>353</v>
      </c>
      <c r="H111" s="33">
        <v>19257214.03</v>
      </c>
      <c r="I111" s="33">
        <v>4579942.63</v>
      </c>
      <c r="J111" s="33">
        <v>7416291.4</v>
      </c>
      <c r="K111" s="33">
        <v>7260980</v>
      </c>
      <c r="L111" s="33">
        <v>13452254.04</v>
      </c>
      <c r="M111" s="33">
        <v>2820072.76</v>
      </c>
      <c r="N111" s="33">
        <v>4832131.28</v>
      </c>
      <c r="O111" s="33">
        <v>5800050</v>
      </c>
      <c r="P111" s="9">
        <v>69.85</v>
      </c>
      <c r="Q111" s="9">
        <v>61.57</v>
      </c>
      <c r="R111" s="9">
        <v>65.15</v>
      </c>
      <c r="S111" s="9">
        <v>79.87</v>
      </c>
      <c r="T111" s="32">
        <v>20.96</v>
      </c>
      <c r="U111" s="32">
        <v>35.92</v>
      </c>
      <c r="V111" s="32">
        <v>43.11</v>
      </c>
      <c r="W111" s="32">
        <v>119.01</v>
      </c>
      <c r="X111" s="32">
        <v>110.16</v>
      </c>
      <c r="Y111" s="32">
        <v>141.71</v>
      </c>
      <c r="Z111" s="32">
        <v>108.75</v>
      </c>
    </row>
    <row r="112" spans="1:26" ht="12.75">
      <c r="A112" s="34">
        <v>6</v>
      </c>
      <c r="B112" s="34">
        <v>9</v>
      </c>
      <c r="C112" s="34">
        <v>11</v>
      </c>
      <c r="D112" s="35">
        <v>2</v>
      </c>
      <c r="E112" s="36"/>
      <c r="F112" s="31" t="s">
        <v>258</v>
      </c>
      <c r="G112" s="56" t="s">
        <v>354</v>
      </c>
      <c r="H112" s="33">
        <v>63266940.8</v>
      </c>
      <c r="I112" s="33">
        <v>30455178.77</v>
      </c>
      <c r="J112" s="33">
        <v>16786297.03</v>
      </c>
      <c r="K112" s="33">
        <v>16025465</v>
      </c>
      <c r="L112" s="33">
        <v>48113752.69</v>
      </c>
      <c r="M112" s="33">
        <v>20151643.13</v>
      </c>
      <c r="N112" s="33">
        <v>14641647.56</v>
      </c>
      <c r="O112" s="33">
        <v>13320462</v>
      </c>
      <c r="P112" s="9">
        <v>76.04</v>
      </c>
      <c r="Q112" s="9">
        <v>66.16</v>
      </c>
      <c r="R112" s="9">
        <v>87.22</v>
      </c>
      <c r="S112" s="9">
        <v>83.12</v>
      </c>
      <c r="T112" s="32">
        <v>41.88</v>
      </c>
      <c r="U112" s="32">
        <v>30.43</v>
      </c>
      <c r="V112" s="32">
        <v>27.68</v>
      </c>
      <c r="W112" s="32">
        <v>109.73</v>
      </c>
      <c r="X112" s="32">
        <v>104.38</v>
      </c>
      <c r="Y112" s="32">
        <v>122.39</v>
      </c>
      <c r="Z112" s="32">
        <v>105.89</v>
      </c>
    </row>
    <row r="113" spans="1:26" ht="12.75">
      <c r="A113" s="34">
        <v>6</v>
      </c>
      <c r="B113" s="34">
        <v>16</v>
      </c>
      <c r="C113" s="34">
        <v>3</v>
      </c>
      <c r="D113" s="35">
        <v>2</v>
      </c>
      <c r="E113" s="36"/>
      <c r="F113" s="31" t="s">
        <v>258</v>
      </c>
      <c r="G113" s="56" t="s">
        <v>355</v>
      </c>
      <c r="H113" s="33">
        <v>16126132.85</v>
      </c>
      <c r="I113" s="33">
        <v>2690046</v>
      </c>
      <c r="J113" s="33">
        <v>6225800.85</v>
      </c>
      <c r="K113" s="33">
        <v>7210286</v>
      </c>
      <c r="L113" s="33">
        <v>12628170.12</v>
      </c>
      <c r="M113" s="33">
        <v>1968777.66</v>
      </c>
      <c r="N113" s="33">
        <v>4878868.46</v>
      </c>
      <c r="O113" s="33">
        <v>5780524</v>
      </c>
      <c r="P113" s="9">
        <v>78.3</v>
      </c>
      <c r="Q113" s="9">
        <v>73.18</v>
      </c>
      <c r="R113" s="9">
        <v>78.36</v>
      </c>
      <c r="S113" s="9">
        <v>80.17</v>
      </c>
      <c r="T113" s="32">
        <v>15.59</v>
      </c>
      <c r="U113" s="32">
        <v>38.63</v>
      </c>
      <c r="V113" s="32">
        <v>45.77</v>
      </c>
      <c r="W113" s="32">
        <v>129.61</v>
      </c>
      <c r="X113" s="32">
        <v>109.17</v>
      </c>
      <c r="Y113" s="32">
        <v>173.06</v>
      </c>
      <c r="Z113" s="32">
        <v>112.89</v>
      </c>
    </row>
    <row r="114" spans="1:26" ht="12.75">
      <c r="A114" s="34">
        <v>6</v>
      </c>
      <c r="B114" s="34">
        <v>2</v>
      </c>
      <c r="C114" s="34">
        <v>10</v>
      </c>
      <c r="D114" s="35">
        <v>2</v>
      </c>
      <c r="E114" s="36"/>
      <c r="F114" s="31" t="s">
        <v>258</v>
      </c>
      <c r="G114" s="56" t="s">
        <v>356</v>
      </c>
      <c r="H114" s="33">
        <v>17016685.47</v>
      </c>
      <c r="I114" s="33">
        <v>3351881</v>
      </c>
      <c r="J114" s="33">
        <v>6357002.47</v>
      </c>
      <c r="K114" s="33">
        <v>7307802</v>
      </c>
      <c r="L114" s="33">
        <v>13422911.47</v>
      </c>
      <c r="M114" s="33">
        <v>2430906.6</v>
      </c>
      <c r="N114" s="33">
        <v>5154915.87</v>
      </c>
      <c r="O114" s="33">
        <v>5837089</v>
      </c>
      <c r="P114" s="9">
        <v>78.88</v>
      </c>
      <c r="Q114" s="9">
        <v>72.52</v>
      </c>
      <c r="R114" s="9">
        <v>81.09</v>
      </c>
      <c r="S114" s="9">
        <v>79.87</v>
      </c>
      <c r="T114" s="32">
        <v>18.11</v>
      </c>
      <c r="U114" s="32">
        <v>38.4</v>
      </c>
      <c r="V114" s="32">
        <v>43.48</v>
      </c>
      <c r="W114" s="32">
        <v>88.22</v>
      </c>
      <c r="X114" s="32">
        <v>73.25</v>
      </c>
      <c r="Y114" s="32">
        <v>83.3</v>
      </c>
      <c r="Z114" s="32">
        <v>102.27</v>
      </c>
    </row>
    <row r="115" spans="1:26" ht="12.75">
      <c r="A115" s="34">
        <v>6</v>
      </c>
      <c r="B115" s="34">
        <v>8</v>
      </c>
      <c r="C115" s="34">
        <v>11</v>
      </c>
      <c r="D115" s="35">
        <v>2</v>
      </c>
      <c r="E115" s="36"/>
      <c r="F115" s="31" t="s">
        <v>258</v>
      </c>
      <c r="G115" s="56" t="s">
        <v>357</v>
      </c>
      <c r="H115" s="33">
        <v>14591635.13</v>
      </c>
      <c r="I115" s="33">
        <v>2376254.44</v>
      </c>
      <c r="J115" s="33">
        <v>5280069.69</v>
      </c>
      <c r="K115" s="33">
        <v>6935311</v>
      </c>
      <c r="L115" s="33">
        <v>11569858.13</v>
      </c>
      <c r="M115" s="33">
        <v>1798619.38</v>
      </c>
      <c r="N115" s="33">
        <v>4207810.75</v>
      </c>
      <c r="O115" s="33">
        <v>5563428</v>
      </c>
      <c r="P115" s="9">
        <v>79.29</v>
      </c>
      <c r="Q115" s="9">
        <v>75.69</v>
      </c>
      <c r="R115" s="9">
        <v>79.69</v>
      </c>
      <c r="S115" s="9">
        <v>80.21</v>
      </c>
      <c r="T115" s="32">
        <v>15.54</v>
      </c>
      <c r="U115" s="32">
        <v>36.36</v>
      </c>
      <c r="V115" s="32">
        <v>48.08</v>
      </c>
      <c r="W115" s="32">
        <v>91.55</v>
      </c>
      <c r="X115" s="32">
        <v>84.61</v>
      </c>
      <c r="Y115" s="32">
        <v>88.8</v>
      </c>
      <c r="Z115" s="32">
        <v>96.35</v>
      </c>
    </row>
    <row r="116" spans="1:26" ht="12.75">
      <c r="A116" s="34">
        <v>6</v>
      </c>
      <c r="B116" s="34">
        <v>1</v>
      </c>
      <c r="C116" s="34">
        <v>11</v>
      </c>
      <c r="D116" s="35">
        <v>2</v>
      </c>
      <c r="E116" s="36"/>
      <c r="F116" s="31" t="s">
        <v>258</v>
      </c>
      <c r="G116" s="56" t="s">
        <v>358</v>
      </c>
      <c r="H116" s="33">
        <v>27912146.09</v>
      </c>
      <c r="I116" s="33">
        <v>8535156</v>
      </c>
      <c r="J116" s="33">
        <v>9770401.09</v>
      </c>
      <c r="K116" s="33">
        <v>9606589</v>
      </c>
      <c r="L116" s="33">
        <v>22014772.35</v>
      </c>
      <c r="M116" s="33">
        <v>7014479.48</v>
      </c>
      <c r="N116" s="33">
        <v>7014030.87</v>
      </c>
      <c r="O116" s="33">
        <v>7986262</v>
      </c>
      <c r="P116" s="9">
        <v>78.87</v>
      </c>
      <c r="Q116" s="9">
        <v>82.18</v>
      </c>
      <c r="R116" s="9">
        <v>71.78</v>
      </c>
      <c r="S116" s="9">
        <v>83.13</v>
      </c>
      <c r="T116" s="32">
        <v>31.86</v>
      </c>
      <c r="U116" s="32">
        <v>31.86</v>
      </c>
      <c r="V116" s="32">
        <v>36.27</v>
      </c>
      <c r="W116" s="32">
        <v>114.23</v>
      </c>
      <c r="X116" s="32">
        <v>176.3</v>
      </c>
      <c r="Y116" s="32">
        <v>154.98</v>
      </c>
      <c r="Z116" s="32">
        <v>74.16</v>
      </c>
    </row>
    <row r="117" spans="1:26" ht="12.75">
      <c r="A117" s="34">
        <v>6</v>
      </c>
      <c r="B117" s="34">
        <v>13</v>
      </c>
      <c r="C117" s="34">
        <v>5</v>
      </c>
      <c r="D117" s="35">
        <v>2</v>
      </c>
      <c r="E117" s="36"/>
      <c r="F117" s="31" t="s">
        <v>258</v>
      </c>
      <c r="G117" s="56" t="s">
        <v>359</v>
      </c>
      <c r="H117" s="33">
        <v>5849417.15</v>
      </c>
      <c r="I117" s="33">
        <v>2245391</v>
      </c>
      <c r="J117" s="33">
        <v>1963990.15</v>
      </c>
      <c r="K117" s="33">
        <v>1640036</v>
      </c>
      <c r="L117" s="33">
        <v>4200623.56</v>
      </c>
      <c r="M117" s="33">
        <v>1292836.61</v>
      </c>
      <c r="N117" s="33">
        <v>1570752.95</v>
      </c>
      <c r="O117" s="33">
        <v>1337034</v>
      </c>
      <c r="P117" s="9">
        <v>71.81</v>
      </c>
      <c r="Q117" s="9">
        <v>57.57</v>
      </c>
      <c r="R117" s="9">
        <v>79.97</v>
      </c>
      <c r="S117" s="9">
        <v>81.52</v>
      </c>
      <c r="T117" s="32">
        <v>30.77</v>
      </c>
      <c r="U117" s="32">
        <v>37.39</v>
      </c>
      <c r="V117" s="32">
        <v>31.82</v>
      </c>
      <c r="W117" s="32">
        <v>105.98</v>
      </c>
      <c r="X117" s="32">
        <v>94.51</v>
      </c>
      <c r="Y117" s="32">
        <v>118.84</v>
      </c>
      <c r="Z117" s="32">
        <v>104.96</v>
      </c>
    </row>
    <row r="118" spans="1:26" ht="12.75">
      <c r="A118" s="34">
        <v>6</v>
      </c>
      <c r="B118" s="34">
        <v>2</v>
      </c>
      <c r="C118" s="34">
        <v>11</v>
      </c>
      <c r="D118" s="35">
        <v>2</v>
      </c>
      <c r="E118" s="36"/>
      <c r="F118" s="31" t="s">
        <v>258</v>
      </c>
      <c r="G118" s="56" t="s">
        <v>360</v>
      </c>
      <c r="H118" s="33">
        <v>18359515.14</v>
      </c>
      <c r="I118" s="33">
        <v>3048724</v>
      </c>
      <c r="J118" s="33">
        <v>6106642.14</v>
      </c>
      <c r="K118" s="33">
        <v>9204149</v>
      </c>
      <c r="L118" s="33">
        <v>14189810.63</v>
      </c>
      <c r="M118" s="33">
        <v>2487338.67</v>
      </c>
      <c r="N118" s="33">
        <v>4415834.96</v>
      </c>
      <c r="O118" s="33">
        <v>7286637</v>
      </c>
      <c r="P118" s="9">
        <v>77.28</v>
      </c>
      <c r="Q118" s="9">
        <v>81.58</v>
      </c>
      <c r="R118" s="9">
        <v>72.31</v>
      </c>
      <c r="S118" s="9">
        <v>79.16</v>
      </c>
      <c r="T118" s="32">
        <v>17.52</v>
      </c>
      <c r="U118" s="32">
        <v>31.11</v>
      </c>
      <c r="V118" s="32">
        <v>51.35</v>
      </c>
      <c r="W118" s="32">
        <v>110.85</v>
      </c>
      <c r="X118" s="32">
        <v>70.98</v>
      </c>
      <c r="Y118" s="32">
        <v>197.68</v>
      </c>
      <c r="Z118" s="32">
        <v>103.16</v>
      </c>
    </row>
    <row r="119" spans="1:26" ht="12.75">
      <c r="A119" s="34">
        <v>6</v>
      </c>
      <c r="B119" s="34">
        <v>5</v>
      </c>
      <c r="C119" s="34">
        <v>7</v>
      </c>
      <c r="D119" s="35">
        <v>2</v>
      </c>
      <c r="E119" s="36"/>
      <c r="F119" s="31" t="s">
        <v>258</v>
      </c>
      <c r="G119" s="56" t="s">
        <v>361</v>
      </c>
      <c r="H119" s="33">
        <v>16491011.38</v>
      </c>
      <c r="I119" s="33">
        <v>4120820</v>
      </c>
      <c r="J119" s="33">
        <v>4878868.38</v>
      </c>
      <c r="K119" s="33">
        <v>7491323</v>
      </c>
      <c r="L119" s="33">
        <v>12940468.64</v>
      </c>
      <c r="M119" s="33">
        <v>3085661.96</v>
      </c>
      <c r="N119" s="33">
        <v>3827983.68</v>
      </c>
      <c r="O119" s="33">
        <v>6026823</v>
      </c>
      <c r="P119" s="9">
        <v>78.46</v>
      </c>
      <c r="Q119" s="9">
        <v>74.87</v>
      </c>
      <c r="R119" s="9">
        <v>78.46</v>
      </c>
      <c r="S119" s="9">
        <v>80.45</v>
      </c>
      <c r="T119" s="32">
        <v>23.84</v>
      </c>
      <c r="U119" s="32">
        <v>29.58</v>
      </c>
      <c r="V119" s="32">
        <v>46.57</v>
      </c>
      <c r="W119" s="32">
        <v>95.9</v>
      </c>
      <c r="X119" s="32">
        <v>103.16</v>
      </c>
      <c r="Y119" s="32">
        <v>84.49</v>
      </c>
      <c r="Z119" s="32">
        <v>100.92</v>
      </c>
    </row>
    <row r="120" spans="1:26" ht="12.75">
      <c r="A120" s="34">
        <v>6</v>
      </c>
      <c r="B120" s="34">
        <v>10</v>
      </c>
      <c r="C120" s="34">
        <v>5</v>
      </c>
      <c r="D120" s="35">
        <v>2</v>
      </c>
      <c r="E120" s="36"/>
      <c r="F120" s="31" t="s">
        <v>258</v>
      </c>
      <c r="G120" s="56" t="s">
        <v>362</v>
      </c>
      <c r="H120" s="33">
        <v>39090370.53</v>
      </c>
      <c r="I120" s="33">
        <v>27350945</v>
      </c>
      <c r="J120" s="33">
        <v>4677682.53</v>
      </c>
      <c r="K120" s="33">
        <v>7061743</v>
      </c>
      <c r="L120" s="33">
        <v>29374176.91</v>
      </c>
      <c r="M120" s="33">
        <v>19302221.83</v>
      </c>
      <c r="N120" s="33">
        <v>4096634.08</v>
      </c>
      <c r="O120" s="33">
        <v>5975321</v>
      </c>
      <c r="P120" s="9">
        <v>75.14</v>
      </c>
      <c r="Q120" s="9">
        <v>70.57</v>
      </c>
      <c r="R120" s="9">
        <v>87.57</v>
      </c>
      <c r="S120" s="9">
        <v>84.61</v>
      </c>
      <c r="T120" s="32">
        <v>65.71</v>
      </c>
      <c r="U120" s="32">
        <v>13.94</v>
      </c>
      <c r="V120" s="32">
        <v>20.34</v>
      </c>
      <c r="W120" s="32">
        <v>123.21</v>
      </c>
      <c r="X120" s="32">
        <v>118.74</v>
      </c>
      <c r="Y120" s="32">
        <v>219.43</v>
      </c>
      <c r="Z120" s="32">
        <v>104.5</v>
      </c>
    </row>
    <row r="121" spans="1:26" ht="12.75">
      <c r="A121" s="34">
        <v>6</v>
      </c>
      <c r="B121" s="34">
        <v>14</v>
      </c>
      <c r="C121" s="34">
        <v>9</v>
      </c>
      <c r="D121" s="35">
        <v>2</v>
      </c>
      <c r="E121" s="36"/>
      <c r="F121" s="31" t="s">
        <v>258</v>
      </c>
      <c r="G121" s="56" t="s">
        <v>267</v>
      </c>
      <c r="H121" s="33">
        <v>38490234.13</v>
      </c>
      <c r="I121" s="33">
        <v>15534170</v>
      </c>
      <c r="J121" s="33">
        <v>11413656.13</v>
      </c>
      <c r="K121" s="33">
        <v>11542408</v>
      </c>
      <c r="L121" s="33">
        <v>30770459.16</v>
      </c>
      <c r="M121" s="33">
        <v>13265805.06</v>
      </c>
      <c r="N121" s="33">
        <v>8112960.1</v>
      </c>
      <c r="O121" s="33">
        <v>9391694</v>
      </c>
      <c r="P121" s="9">
        <v>79.94</v>
      </c>
      <c r="Q121" s="9">
        <v>85.39</v>
      </c>
      <c r="R121" s="9">
        <v>71.08</v>
      </c>
      <c r="S121" s="9">
        <v>81.36</v>
      </c>
      <c r="T121" s="32">
        <v>43.11</v>
      </c>
      <c r="U121" s="32">
        <v>26.36</v>
      </c>
      <c r="V121" s="32">
        <v>30.52</v>
      </c>
      <c r="W121" s="32">
        <v>120.07</v>
      </c>
      <c r="X121" s="32">
        <v>117.59</v>
      </c>
      <c r="Y121" s="32">
        <v>164.36</v>
      </c>
      <c r="Z121" s="32">
        <v>99.81</v>
      </c>
    </row>
    <row r="122" spans="1:26" ht="12.75">
      <c r="A122" s="34">
        <v>6</v>
      </c>
      <c r="B122" s="34">
        <v>18</v>
      </c>
      <c r="C122" s="34">
        <v>7</v>
      </c>
      <c r="D122" s="35">
        <v>2</v>
      </c>
      <c r="E122" s="36"/>
      <c r="F122" s="31" t="s">
        <v>258</v>
      </c>
      <c r="G122" s="56" t="s">
        <v>363</v>
      </c>
      <c r="H122" s="33">
        <v>18276995.8</v>
      </c>
      <c r="I122" s="33">
        <v>5458938</v>
      </c>
      <c r="J122" s="33">
        <v>5862684.8</v>
      </c>
      <c r="K122" s="33">
        <v>6955373</v>
      </c>
      <c r="L122" s="33">
        <v>12803505.4</v>
      </c>
      <c r="M122" s="33">
        <v>2855028.3</v>
      </c>
      <c r="N122" s="33">
        <v>4366505.1</v>
      </c>
      <c r="O122" s="33">
        <v>5581972</v>
      </c>
      <c r="P122" s="9">
        <v>70.05</v>
      </c>
      <c r="Q122" s="9">
        <v>52.3</v>
      </c>
      <c r="R122" s="9">
        <v>74.47</v>
      </c>
      <c r="S122" s="9">
        <v>80.25</v>
      </c>
      <c r="T122" s="32">
        <v>22.29</v>
      </c>
      <c r="U122" s="32">
        <v>34.1</v>
      </c>
      <c r="V122" s="32">
        <v>43.59</v>
      </c>
      <c r="W122" s="32">
        <v>122.11</v>
      </c>
      <c r="X122" s="32">
        <v>95.49</v>
      </c>
      <c r="Y122" s="32">
        <v>176.79</v>
      </c>
      <c r="Z122" s="32">
        <v>111.07</v>
      </c>
    </row>
    <row r="123" spans="1:26" ht="12.75">
      <c r="A123" s="34">
        <v>6</v>
      </c>
      <c r="B123" s="34">
        <v>20</v>
      </c>
      <c r="C123" s="34">
        <v>8</v>
      </c>
      <c r="D123" s="35">
        <v>2</v>
      </c>
      <c r="E123" s="36"/>
      <c r="F123" s="31" t="s">
        <v>258</v>
      </c>
      <c r="G123" s="56" t="s">
        <v>364</v>
      </c>
      <c r="H123" s="33">
        <v>17734456.34</v>
      </c>
      <c r="I123" s="33">
        <v>3802764</v>
      </c>
      <c r="J123" s="33">
        <v>5135160.34</v>
      </c>
      <c r="K123" s="33">
        <v>8796532</v>
      </c>
      <c r="L123" s="33">
        <v>14330360.3</v>
      </c>
      <c r="M123" s="33">
        <v>3121680.68</v>
      </c>
      <c r="N123" s="33">
        <v>4167865.62</v>
      </c>
      <c r="O123" s="33">
        <v>7040814</v>
      </c>
      <c r="P123" s="9">
        <v>80.8</v>
      </c>
      <c r="Q123" s="9">
        <v>82.08</v>
      </c>
      <c r="R123" s="9">
        <v>81.16</v>
      </c>
      <c r="S123" s="9">
        <v>80.04</v>
      </c>
      <c r="T123" s="32">
        <v>21.78</v>
      </c>
      <c r="U123" s="32">
        <v>29.08</v>
      </c>
      <c r="V123" s="32">
        <v>49.13</v>
      </c>
      <c r="W123" s="32">
        <v>122.68</v>
      </c>
      <c r="X123" s="32">
        <v>117.99</v>
      </c>
      <c r="Y123" s="32">
        <v>179.31</v>
      </c>
      <c r="Z123" s="32">
        <v>104.91</v>
      </c>
    </row>
    <row r="124" spans="1:26" ht="12.75">
      <c r="A124" s="34">
        <v>6</v>
      </c>
      <c r="B124" s="34">
        <v>15</v>
      </c>
      <c r="C124" s="34">
        <v>6</v>
      </c>
      <c r="D124" s="35">
        <v>2</v>
      </c>
      <c r="E124" s="36"/>
      <c r="F124" s="31" t="s">
        <v>258</v>
      </c>
      <c r="G124" s="56" t="s">
        <v>268</v>
      </c>
      <c r="H124" s="33">
        <v>29594478.31</v>
      </c>
      <c r="I124" s="33">
        <v>8933987.91</v>
      </c>
      <c r="J124" s="33">
        <v>9790255.4</v>
      </c>
      <c r="K124" s="33">
        <v>10870235</v>
      </c>
      <c r="L124" s="33">
        <v>23331111.45</v>
      </c>
      <c r="M124" s="33">
        <v>6296864.57</v>
      </c>
      <c r="N124" s="33">
        <v>8252288.88</v>
      </c>
      <c r="O124" s="33">
        <v>8781958</v>
      </c>
      <c r="P124" s="9">
        <v>78.83</v>
      </c>
      <c r="Q124" s="9">
        <v>70.48</v>
      </c>
      <c r="R124" s="9">
        <v>84.29</v>
      </c>
      <c r="S124" s="9">
        <v>80.78</v>
      </c>
      <c r="T124" s="32">
        <v>26.98</v>
      </c>
      <c r="U124" s="32">
        <v>35.37</v>
      </c>
      <c r="V124" s="32">
        <v>37.64</v>
      </c>
      <c r="W124" s="32">
        <v>116.97</v>
      </c>
      <c r="X124" s="32">
        <v>89.8</v>
      </c>
      <c r="Y124" s="32">
        <v>206.23</v>
      </c>
      <c r="Z124" s="32">
        <v>98.32</v>
      </c>
    </row>
    <row r="125" spans="1:26" ht="12.75">
      <c r="A125" s="34">
        <v>6</v>
      </c>
      <c r="B125" s="34">
        <v>3</v>
      </c>
      <c r="C125" s="34">
        <v>8</v>
      </c>
      <c r="D125" s="35">
        <v>2</v>
      </c>
      <c r="E125" s="36"/>
      <c r="F125" s="31" t="s">
        <v>258</v>
      </c>
      <c r="G125" s="56" t="s">
        <v>269</v>
      </c>
      <c r="H125" s="33">
        <v>16605722.73</v>
      </c>
      <c r="I125" s="33">
        <v>4518242</v>
      </c>
      <c r="J125" s="33">
        <v>6061864.73</v>
      </c>
      <c r="K125" s="33">
        <v>6025616</v>
      </c>
      <c r="L125" s="33">
        <v>12739080.65</v>
      </c>
      <c r="M125" s="33">
        <v>2930079.79</v>
      </c>
      <c r="N125" s="33">
        <v>4997964.86</v>
      </c>
      <c r="O125" s="33">
        <v>4811036</v>
      </c>
      <c r="P125" s="9">
        <v>76.71</v>
      </c>
      <c r="Q125" s="9">
        <v>64.84</v>
      </c>
      <c r="R125" s="9">
        <v>82.44</v>
      </c>
      <c r="S125" s="9">
        <v>79.84</v>
      </c>
      <c r="T125" s="32">
        <v>23</v>
      </c>
      <c r="U125" s="32">
        <v>39.23</v>
      </c>
      <c r="V125" s="32">
        <v>37.76</v>
      </c>
      <c r="W125" s="32">
        <v>122.47</v>
      </c>
      <c r="X125" s="32">
        <v>99.63</v>
      </c>
      <c r="Y125" s="32">
        <v>192.1</v>
      </c>
      <c r="Z125" s="32">
        <v>99.02</v>
      </c>
    </row>
    <row r="126" spans="1:26" ht="12.75">
      <c r="A126" s="34">
        <v>6</v>
      </c>
      <c r="B126" s="34">
        <v>3</v>
      </c>
      <c r="C126" s="34">
        <v>15</v>
      </c>
      <c r="D126" s="35">
        <v>2</v>
      </c>
      <c r="E126" s="36"/>
      <c r="F126" s="31" t="s">
        <v>258</v>
      </c>
      <c r="G126" s="56" t="s">
        <v>365</v>
      </c>
      <c r="H126" s="33">
        <v>25191290.75</v>
      </c>
      <c r="I126" s="33">
        <v>6682924</v>
      </c>
      <c r="J126" s="33">
        <v>10470324.75</v>
      </c>
      <c r="K126" s="33">
        <v>8038042</v>
      </c>
      <c r="L126" s="33">
        <v>17436554.22</v>
      </c>
      <c r="M126" s="33">
        <v>4895171.41</v>
      </c>
      <c r="N126" s="33">
        <v>6081629.81</v>
      </c>
      <c r="O126" s="33">
        <v>6459753</v>
      </c>
      <c r="P126" s="9">
        <v>69.21</v>
      </c>
      <c r="Q126" s="9">
        <v>73.24</v>
      </c>
      <c r="R126" s="9">
        <v>58.08</v>
      </c>
      <c r="S126" s="9">
        <v>80.36</v>
      </c>
      <c r="T126" s="32">
        <v>28.07</v>
      </c>
      <c r="U126" s="32">
        <v>34.87</v>
      </c>
      <c r="V126" s="32">
        <v>37.04</v>
      </c>
      <c r="W126" s="32">
        <v>118.76</v>
      </c>
      <c r="X126" s="32">
        <v>91.78</v>
      </c>
      <c r="Y126" s="32">
        <v>175.71</v>
      </c>
      <c r="Z126" s="32">
        <v>109.73</v>
      </c>
    </row>
    <row r="127" spans="1:26" ht="12.75">
      <c r="A127" s="34">
        <v>6</v>
      </c>
      <c r="B127" s="34">
        <v>1</v>
      </c>
      <c r="C127" s="34">
        <v>12</v>
      </c>
      <c r="D127" s="35">
        <v>2</v>
      </c>
      <c r="E127" s="36"/>
      <c r="F127" s="31" t="s">
        <v>258</v>
      </c>
      <c r="G127" s="56" t="s">
        <v>366</v>
      </c>
      <c r="H127" s="33">
        <v>12193178.88</v>
      </c>
      <c r="I127" s="33">
        <v>3446555.6</v>
      </c>
      <c r="J127" s="33">
        <v>4205504.28</v>
      </c>
      <c r="K127" s="33">
        <v>4541119</v>
      </c>
      <c r="L127" s="33">
        <v>8557124.21</v>
      </c>
      <c r="M127" s="33">
        <v>2082642.99</v>
      </c>
      <c r="N127" s="33">
        <v>2808062.22</v>
      </c>
      <c r="O127" s="33">
        <v>3666419</v>
      </c>
      <c r="P127" s="9">
        <v>70.17</v>
      </c>
      <c r="Q127" s="9">
        <v>60.42</v>
      </c>
      <c r="R127" s="9">
        <v>66.77</v>
      </c>
      <c r="S127" s="9">
        <v>80.73</v>
      </c>
      <c r="T127" s="32">
        <v>24.33</v>
      </c>
      <c r="U127" s="32">
        <v>32.81</v>
      </c>
      <c r="V127" s="32">
        <v>42.84</v>
      </c>
      <c r="W127" s="32">
        <v>104.35</v>
      </c>
      <c r="X127" s="32">
        <v>92.04</v>
      </c>
      <c r="Y127" s="32">
        <v>104.94</v>
      </c>
      <c r="Z127" s="32">
        <v>112.4</v>
      </c>
    </row>
    <row r="128" spans="1:26" ht="12.75">
      <c r="A128" s="34">
        <v>6</v>
      </c>
      <c r="B128" s="34">
        <v>1</v>
      </c>
      <c r="C128" s="34">
        <v>13</v>
      </c>
      <c r="D128" s="35">
        <v>2</v>
      </c>
      <c r="E128" s="36"/>
      <c r="F128" s="31" t="s">
        <v>258</v>
      </c>
      <c r="G128" s="56" t="s">
        <v>367</v>
      </c>
      <c r="H128" s="33">
        <v>12433317.36</v>
      </c>
      <c r="I128" s="33">
        <v>2407835.24</v>
      </c>
      <c r="J128" s="33">
        <v>5996196.12</v>
      </c>
      <c r="K128" s="33">
        <v>4029286</v>
      </c>
      <c r="L128" s="33">
        <v>6767543.49</v>
      </c>
      <c r="M128" s="33">
        <v>1222034.16</v>
      </c>
      <c r="N128" s="33">
        <v>2341421.33</v>
      </c>
      <c r="O128" s="33">
        <v>3204088</v>
      </c>
      <c r="P128" s="9">
        <v>54.43</v>
      </c>
      <c r="Q128" s="9">
        <v>50.75</v>
      </c>
      <c r="R128" s="9">
        <v>39.04</v>
      </c>
      <c r="S128" s="9">
        <v>79.51</v>
      </c>
      <c r="T128" s="32">
        <v>18.05</v>
      </c>
      <c r="U128" s="32">
        <v>34.59</v>
      </c>
      <c r="V128" s="32">
        <v>47.34</v>
      </c>
      <c r="W128" s="32">
        <v>97.79</v>
      </c>
      <c r="X128" s="32">
        <v>95.6</v>
      </c>
      <c r="Y128" s="32">
        <v>94.46</v>
      </c>
      <c r="Z128" s="32">
        <v>101.28</v>
      </c>
    </row>
    <row r="129" spans="1:26" ht="12.75">
      <c r="A129" s="34">
        <v>6</v>
      </c>
      <c r="B129" s="34">
        <v>3</v>
      </c>
      <c r="C129" s="34">
        <v>9</v>
      </c>
      <c r="D129" s="35">
        <v>2</v>
      </c>
      <c r="E129" s="36"/>
      <c r="F129" s="31" t="s">
        <v>258</v>
      </c>
      <c r="G129" s="56" t="s">
        <v>368</v>
      </c>
      <c r="H129" s="33">
        <v>17228719.96</v>
      </c>
      <c r="I129" s="33">
        <v>3617266.9</v>
      </c>
      <c r="J129" s="33">
        <v>6822384.06</v>
      </c>
      <c r="K129" s="33">
        <v>6789069</v>
      </c>
      <c r="L129" s="33">
        <v>13646251.82</v>
      </c>
      <c r="M129" s="33">
        <v>2865417.7</v>
      </c>
      <c r="N129" s="33">
        <v>5380506.12</v>
      </c>
      <c r="O129" s="33">
        <v>5400328</v>
      </c>
      <c r="P129" s="9">
        <v>79.2</v>
      </c>
      <c r="Q129" s="9">
        <v>79.21</v>
      </c>
      <c r="R129" s="9">
        <v>78.86</v>
      </c>
      <c r="S129" s="9">
        <v>79.54</v>
      </c>
      <c r="T129" s="32">
        <v>20.99</v>
      </c>
      <c r="U129" s="32">
        <v>39.42</v>
      </c>
      <c r="V129" s="32">
        <v>39.57</v>
      </c>
      <c r="W129" s="32">
        <v>113.19</v>
      </c>
      <c r="X129" s="32">
        <v>105.93</v>
      </c>
      <c r="Y129" s="32">
        <v>123.88</v>
      </c>
      <c r="Z129" s="32">
        <v>107.83</v>
      </c>
    </row>
    <row r="130" spans="1:26" ht="12.75">
      <c r="A130" s="34">
        <v>6</v>
      </c>
      <c r="B130" s="34">
        <v>6</v>
      </c>
      <c r="C130" s="34">
        <v>9</v>
      </c>
      <c r="D130" s="35">
        <v>2</v>
      </c>
      <c r="E130" s="36"/>
      <c r="F130" s="31" t="s">
        <v>258</v>
      </c>
      <c r="G130" s="56" t="s">
        <v>369</v>
      </c>
      <c r="H130" s="33">
        <v>10763996.8</v>
      </c>
      <c r="I130" s="33">
        <v>2615833</v>
      </c>
      <c r="J130" s="33">
        <v>3825608.8</v>
      </c>
      <c r="K130" s="33">
        <v>4322555</v>
      </c>
      <c r="L130" s="33">
        <v>8165552.86</v>
      </c>
      <c r="M130" s="33">
        <v>1851132.93</v>
      </c>
      <c r="N130" s="33">
        <v>2829794.93</v>
      </c>
      <c r="O130" s="33">
        <v>3484625</v>
      </c>
      <c r="P130" s="9">
        <v>75.85</v>
      </c>
      <c r="Q130" s="9">
        <v>70.76</v>
      </c>
      <c r="R130" s="9">
        <v>73.96</v>
      </c>
      <c r="S130" s="9">
        <v>80.61</v>
      </c>
      <c r="T130" s="32">
        <v>22.67</v>
      </c>
      <c r="U130" s="32">
        <v>34.65</v>
      </c>
      <c r="V130" s="32">
        <v>42.67</v>
      </c>
      <c r="W130" s="32">
        <v>113.56</v>
      </c>
      <c r="X130" s="32">
        <v>105.06</v>
      </c>
      <c r="Y130" s="32">
        <v>148.19</v>
      </c>
      <c r="Z130" s="32">
        <v>99.03</v>
      </c>
    </row>
    <row r="131" spans="1:26" ht="12.75">
      <c r="A131" s="34">
        <v>6</v>
      </c>
      <c r="B131" s="34">
        <v>17</v>
      </c>
      <c r="C131" s="34">
        <v>4</v>
      </c>
      <c r="D131" s="35">
        <v>2</v>
      </c>
      <c r="E131" s="36"/>
      <c r="F131" s="31" t="s">
        <v>258</v>
      </c>
      <c r="G131" s="56" t="s">
        <v>370</v>
      </c>
      <c r="H131" s="33">
        <v>14962418.88</v>
      </c>
      <c r="I131" s="33">
        <v>3652460</v>
      </c>
      <c r="J131" s="33">
        <v>7444148.88</v>
      </c>
      <c r="K131" s="33">
        <v>3865810</v>
      </c>
      <c r="L131" s="33">
        <v>10802650.47</v>
      </c>
      <c r="M131" s="33">
        <v>2537637.16</v>
      </c>
      <c r="N131" s="33">
        <v>5145397.31</v>
      </c>
      <c r="O131" s="33">
        <v>3119616</v>
      </c>
      <c r="P131" s="9">
        <v>72.19</v>
      </c>
      <c r="Q131" s="9">
        <v>69.47</v>
      </c>
      <c r="R131" s="9">
        <v>69.12</v>
      </c>
      <c r="S131" s="9">
        <v>80.69</v>
      </c>
      <c r="T131" s="32">
        <v>23.49</v>
      </c>
      <c r="U131" s="32">
        <v>47.63</v>
      </c>
      <c r="V131" s="32">
        <v>28.87</v>
      </c>
      <c r="W131" s="32">
        <v>142.88</v>
      </c>
      <c r="X131" s="32">
        <v>99.79</v>
      </c>
      <c r="Y131" s="32">
        <v>251.6</v>
      </c>
      <c r="Z131" s="32">
        <v>104.94</v>
      </c>
    </row>
    <row r="132" spans="1:26" ht="12.75">
      <c r="A132" s="34">
        <v>6</v>
      </c>
      <c r="B132" s="34">
        <v>3</v>
      </c>
      <c r="C132" s="34">
        <v>10</v>
      </c>
      <c r="D132" s="35">
        <v>2</v>
      </c>
      <c r="E132" s="36"/>
      <c r="F132" s="31" t="s">
        <v>258</v>
      </c>
      <c r="G132" s="56" t="s">
        <v>371</v>
      </c>
      <c r="H132" s="33">
        <v>23265720.12</v>
      </c>
      <c r="I132" s="33">
        <v>6578297.37</v>
      </c>
      <c r="J132" s="33">
        <v>8838482.75</v>
      </c>
      <c r="K132" s="33">
        <v>7848940</v>
      </c>
      <c r="L132" s="33">
        <v>16302358.11</v>
      </c>
      <c r="M132" s="33">
        <v>4119730.83</v>
      </c>
      <c r="N132" s="33">
        <v>6054405.28</v>
      </c>
      <c r="O132" s="33">
        <v>6128222</v>
      </c>
      <c r="P132" s="9">
        <v>70.07</v>
      </c>
      <c r="Q132" s="9">
        <v>62.62</v>
      </c>
      <c r="R132" s="9">
        <v>68.5</v>
      </c>
      <c r="S132" s="9">
        <v>78.07</v>
      </c>
      <c r="T132" s="32">
        <v>25.27</v>
      </c>
      <c r="U132" s="32">
        <v>37.13</v>
      </c>
      <c r="V132" s="32">
        <v>37.59</v>
      </c>
      <c r="W132" s="32">
        <v>121.98</v>
      </c>
      <c r="X132" s="32">
        <v>111.72</v>
      </c>
      <c r="Y132" s="32">
        <v>155.25</v>
      </c>
      <c r="Z132" s="32">
        <v>106.07</v>
      </c>
    </row>
    <row r="133" spans="1:26" ht="12.75">
      <c r="A133" s="34">
        <v>6</v>
      </c>
      <c r="B133" s="34">
        <v>8</v>
      </c>
      <c r="C133" s="34">
        <v>12</v>
      </c>
      <c r="D133" s="35">
        <v>2</v>
      </c>
      <c r="E133" s="36"/>
      <c r="F133" s="31" t="s">
        <v>258</v>
      </c>
      <c r="G133" s="56" t="s">
        <v>372</v>
      </c>
      <c r="H133" s="33">
        <v>15896742.19</v>
      </c>
      <c r="I133" s="33">
        <v>3309912.82</v>
      </c>
      <c r="J133" s="33">
        <v>4805925.37</v>
      </c>
      <c r="K133" s="33">
        <v>7780904</v>
      </c>
      <c r="L133" s="33">
        <v>12905089.3</v>
      </c>
      <c r="M133" s="33">
        <v>2776949.76</v>
      </c>
      <c r="N133" s="33">
        <v>3915416.54</v>
      </c>
      <c r="O133" s="33">
        <v>6212723</v>
      </c>
      <c r="P133" s="9">
        <v>81.18</v>
      </c>
      <c r="Q133" s="9">
        <v>83.89</v>
      </c>
      <c r="R133" s="9">
        <v>81.47</v>
      </c>
      <c r="S133" s="9">
        <v>79.84</v>
      </c>
      <c r="T133" s="32">
        <v>21.51</v>
      </c>
      <c r="U133" s="32">
        <v>30.34</v>
      </c>
      <c r="V133" s="32">
        <v>48.14</v>
      </c>
      <c r="W133" s="32">
        <v>126.35</v>
      </c>
      <c r="X133" s="32">
        <v>119.12</v>
      </c>
      <c r="Y133" s="32">
        <v>199.86</v>
      </c>
      <c r="Z133" s="32">
        <v>104.88</v>
      </c>
    </row>
    <row r="134" spans="1:26" ht="12.75">
      <c r="A134" s="34">
        <v>6</v>
      </c>
      <c r="B134" s="34">
        <v>11</v>
      </c>
      <c r="C134" s="34">
        <v>6</v>
      </c>
      <c r="D134" s="35">
        <v>2</v>
      </c>
      <c r="E134" s="36"/>
      <c r="F134" s="31" t="s">
        <v>258</v>
      </c>
      <c r="G134" s="56" t="s">
        <v>373</v>
      </c>
      <c r="H134" s="33">
        <v>15986550.81</v>
      </c>
      <c r="I134" s="33">
        <v>2992508</v>
      </c>
      <c r="J134" s="33">
        <v>6317124.81</v>
      </c>
      <c r="K134" s="33">
        <v>6676918</v>
      </c>
      <c r="L134" s="33">
        <v>11613222.38</v>
      </c>
      <c r="M134" s="33">
        <v>1979619.47</v>
      </c>
      <c r="N134" s="33">
        <v>4286536.91</v>
      </c>
      <c r="O134" s="33">
        <v>5347066</v>
      </c>
      <c r="P134" s="9">
        <v>72.64</v>
      </c>
      <c r="Q134" s="9">
        <v>66.15</v>
      </c>
      <c r="R134" s="9">
        <v>67.85</v>
      </c>
      <c r="S134" s="9">
        <v>80.08</v>
      </c>
      <c r="T134" s="32">
        <v>17.04</v>
      </c>
      <c r="U134" s="32">
        <v>36.91</v>
      </c>
      <c r="V134" s="32">
        <v>46.04</v>
      </c>
      <c r="W134" s="32">
        <v>115.24</v>
      </c>
      <c r="X134" s="32">
        <v>101.86</v>
      </c>
      <c r="Y134" s="32">
        <v>132.57</v>
      </c>
      <c r="Z134" s="32">
        <v>109.12</v>
      </c>
    </row>
    <row r="135" spans="1:26" ht="12.75">
      <c r="A135" s="34">
        <v>6</v>
      </c>
      <c r="B135" s="34">
        <v>13</v>
      </c>
      <c r="C135" s="34">
        <v>6</v>
      </c>
      <c r="D135" s="35">
        <v>2</v>
      </c>
      <c r="E135" s="36"/>
      <c r="F135" s="31" t="s">
        <v>258</v>
      </c>
      <c r="G135" s="56" t="s">
        <v>374</v>
      </c>
      <c r="H135" s="33">
        <v>16569653.21</v>
      </c>
      <c r="I135" s="33">
        <v>2739331.26</v>
      </c>
      <c r="J135" s="33">
        <v>6488776.95</v>
      </c>
      <c r="K135" s="33">
        <v>7341545</v>
      </c>
      <c r="L135" s="33">
        <v>13267355.68</v>
      </c>
      <c r="M135" s="33">
        <v>2375838.08</v>
      </c>
      <c r="N135" s="33">
        <v>5029230.6</v>
      </c>
      <c r="O135" s="33">
        <v>5862287</v>
      </c>
      <c r="P135" s="9">
        <v>80.07</v>
      </c>
      <c r="Q135" s="9">
        <v>86.73</v>
      </c>
      <c r="R135" s="9">
        <v>77.5</v>
      </c>
      <c r="S135" s="9">
        <v>79.85</v>
      </c>
      <c r="T135" s="32">
        <v>17.9</v>
      </c>
      <c r="U135" s="32">
        <v>37.9</v>
      </c>
      <c r="V135" s="32">
        <v>44.18</v>
      </c>
      <c r="W135" s="32">
        <v>109.77</v>
      </c>
      <c r="X135" s="32">
        <v>92.75</v>
      </c>
      <c r="Y135" s="32">
        <v>146.59</v>
      </c>
      <c r="Z135" s="32">
        <v>96.2</v>
      </c>
    </row>
    <row r="136" spans="1:26" ht="12.75">
      <c r="A136" s="34">
        <v>6</v>
      </c>
      <c r="B136" s="34">
        <v>6</v>
      </c>
      <c r="C136" s="34">
        <v>10</v>
      </c>
      <c r="D136" s="35">
        <v>2</v>
      </c>
      <c r="E136" s="36"/>
      <c r="F136" s="31" t="s">
        <v>258</v>
      </c>
      <c r="G136" s="56" t="s">
        <v>375</v>
      </c>
      <c r="H136" s="33">
        <v>12454722.94</v>
      </c>
      <c r="I136" s="33">
        <v>4386281.31</v>
      </c>
      <c r="J136" s="33">
        <v>3781570.63</v>
      </c>
      <c r="K136" s="33">
        <v>4286871</v>
      </c>
      <c r="L136" s="33">
        <v>9649267.13</v>
      </c>
      <c r="M136" s="33">
        <v>3310866.96</v>
      </c>
      <c r="N136" s="33">
        <v>2879503.17</v>
      </c>
      <c r="O136" s="33">
        <v>3458897</v>
      </c>
      <c r="P136" s="9">
        <v>77.47</v>
      </c>
      <c r="Q136" s="9">
        <v>75.48</v>
      </c>
      <c r="R136" s="9">
        <v>76.14</v>
      </c>
      <c r="S136" s="9">
        <v>80.68</v>
      </c>
      <c r="T136" s="32">
        <v>34.31</v>
      </c>
      <c r="U136" s="32">
        <v>29.84</v>
      </c>
      <c r="V136" s="32">
        <v>35.84</v>
      </c>
      <c r="W136" s="32">
        <v>84.22</v>
      </c>
      <c r="X136" s="32">
        <v>101.86</v>
      </c>
      <c r="Y136" s="32">
        <v>60.36</v>
      </c>
      <c r="Z136" s="32">
        <v>100.65</v>
      </c>
    </row>
    <row r="137" spans="1:26" ht="12.75">
      <c r="A137" s="34">
        <v>6</v>
      </c>
      <c r="B137" s="34">
        <v>20</v>
      </c>
      <c r="C137" s="34">
        <v>9</v>
      </c>
      <c r="D137" s="35">
        <v>2</v>
      </c>
      <c r="E137" s="36"/>
      <c r="F137" s="31" t="s">
        <v>258</v>
      </c>
      <c r="G137" s="56" t="s">
        <v>376</v>
      </c>
      <c r="H137" s="33">
        <v>23820253.13</v>
      </c>
      <c r="I137" s="33">
        <v>6519510.95</v>
      </c>
      <c r="J137" s="33">
        <v>7503567.18</v>
      </c>
      <c r="K137" s="33">
        <v>9797175</v>
      </c>
      <c r="L137" s="33">
        <v>18052630.36</v>
      </c>
      <c r="M137" s="33">
        <v>4566220.31</v>
      </c>
      <c r="N137" s="33">
        <v>5521983.05</v>
      </c>
      <c r="O137" s="33">
        <v>7964427</v>
      </c>
      <c r="P137" s="9">
        <v>75.78</v>
      </c>
      <c r="Q137" s="9">
        <v>70.03</v>
      </c>
      <c r="R137" s="9">
        <v>73.59</v>
      </c>
      <c r="S137" s="9">
        <v>81.29</v>
      </c>
      <c r="T137" s="32">
        <v>25.29</v>
      </c>
      <c r="U137" s="32">
        <v>30.58</v>
      </c>
      <c r="V137" s="32">
        <v>44.11</v>
      </c>
      <c r="W137" s="32">
        <v>94.69</v>
      </c>
      <c r="X137" s="32">
        <v>108.5</v>
      </c>
      <c r="Y137" s="32">
        <v>74.13</v>
      </c>
      <c r="Z137" s="32">
        <v>107.52</v>
      </c>
    </row>
    <row r="138" spans="1:26" ht="12.75">
      <c r="A138" s="34">
        <v>6</v>
      </c>
      <c r="B138" s="34">
        <v>20</v>
      </c>
      <c r="C138" s="34">
        <v>10</v>
      </c>
      <c r="D138" s="35">
        <v>2</v>
      </c>
      <c r="E138" s="36"/>
      <c r="F138" s="31" t="s">
        <v>258</v>
      </c>
      <c r="G138" s="56" t="s">
        <v>377</v>
      </c>
      <c r="H138" s="33">
        <v>16514050</v>
      </c>
      <c r="I138" s="33">
        <v>4754911.47</v>
      </c>
      <c r="J138" s="33">
        <v>5803188.53</v>
      </c>
      <c r="K138" s="33">
        <v>5955950</v>
      </c>
      <c r="L138" s="33">
        <v>13281899.77</v>
      </c>
      <c r="M138" s="33">
        <v>3587347.3</v>
      </c>
      <c r="N138" s="33">
        <v>4850757.47</v>
      </c>
      <c r="O138" s="33">
        <v>4843795</v>
      </c>
      <c r="P138" s="9">
        <v>80.42</v>
      </c>
      <c r="Q138" s="9">
        <v>75.44</v>
      </c>
      <c r="R138" s="9">
        <v>83.58</v>
      </c>
      <c r="S138" s="9">
        <v>81.32</v>
      </c>
      <c r="T138" s="32">
        <v>27</v>
      </c>
      <c r="U138" s="32">
        <v>36.52</v>
      </c>
      <c r="V138" s="32">
        <v>36.46</v>
      </c>
      <c r="W138" s="32">
        <v>103.88</v>
      </c>
      <c r="X138" s="32">
        <v>100.97</v>
      </c>
      <c r="Y138" s="32">
        <v>128.87</v>
      </c>
      <c r="Z138" s="32">
        <v>88.58</v>
      </c>
    </row>
    <row r="139" spans="1:26" ht="12.75">
      <c r="A139" s="34">
        <v>6</v>
      </c>
      <c r="B139" s="34">
        <v>1</v>
      </c>
      <c r="C139" s="34">
        <v>14</v>
      </c>
      <c r="D139" s="35">
        <v>2</v>
      </c>
      <c r="E139" s="36"/>
      <c r="F139" s="31" t="s">
        <v>258</v>
      </c>
      <c r="G139" s="56" t="s">
        <v>378</v>
      </c>
      <c r="H139" s="33">
        <v>8722690.14</v>
      </c>
      <c r="I139" s="33">
        <v>2533435.25</v>
      </c>
      <c r="J139" s="33">
        <v>3057779.89</v>
      </c>
      <c r="K139" s="33">
        <v>3131475</v>
      </c>
      <c r="L139" s="33">
        <v>6563029.13</v>
      </c>
      <c r="M139" s="33">
        <v>1658429.57</v>
      </c>
      <c r="N139" s="33">
        <v>2370254.56</v>
      </c>
      <c r="O139" s="33">
        <v>2534345</v>
      </c>
      <c r="P139" s="9">
        <v>75.24</v>
      </c>
      <c r="Q139" s="9">
        <v>65.46</v>
      </c>
      <c r="R139" s="9">
        <v>77.51</v>
      </c>
      <c r="S139" s="9">
        <v>80.93</v>
      </c>
      <c r="T139" s="32">
        <v>25.26</v>
      </c>
      <c r="U139" s="32">
        <v>36.11</v>
      </c>
      <c r="V139" s="32">
        <v>38.61</v>
      </c>
      <c r="W139" s="32">
        <v>113.73</v>
      </c>
      <c r="X139" s="32">
        <v>94.46</v>
      </c>
      <c r="Y139" s="32">
        <v>181.32</v>
      </c>
      <c r="Z139" s="32">
        <v>93.59</v>
      </c>
    </row>
    <row r="140" spans="1:26" ht="12.75">
      <c r="A140" s="34">
        <v>6</v>
      </c>
      <c r="B140" s="34">
        <v>13</v>
      </c>
      <c r="C140" s="34">
        <v>7</v>
      </c>
      <c r="D140" s="35">
        <v>2</v>
      </c>
      <c r="E140" s="36"/>
      <c r="F140" s="31" t="s">
        <v>258</v>
      </c>
      <c r="G140" s="56" t="s">
        <v>379</v>
      </c>
      <c r="H140" s="33">
        <v>11638716.05</v>
      </c>
      <c r="I140" s="33">
        <v>3969611.53</v>
      </c>
      <c r="J140" s="33">
        <v>5151735.52</v>
      </c>
      <c r="K140" s="33">
        <v>2517369</v>
      </c>
      <c r="L140" s="33">
        <v>7406405.22</v>
      </c>
      <c r="M140" s="33">
        <v>2773310.04</v>
      </c>
      <c r="N140" s="33">
        <v>2562463.18</v>
      </c>
      <c r="O140" s="33">
        <v>2070632</v>
      </c>
      <c r="P140" s="9">
        <v>63.63</v>
      </c>
      <c r="Q140" s="9">
        <v>69.86</v>
      </c>
      <c r="R140" s="9">
        <v>49.73</v>
      </c>
      <c r="S140" s="9">
        <v>82.25</v>
      </c>
      <c r="T140" s="32">
        <v>37.44</v>
      </c>
      <c r="U140" s="32">
        <v>34.59</v>
      </c>
      <c r="V140" s="32">
        <v>27.95</v>
      </c>
      <c r="W140" s="32">
        <v>100.54</v>
      </c>
      <c r="X140" s="32">
        <v>106.06</v>
      </c>
      <c r="Y140" s="32">
        <v>123.01</v>
      </c>
      <c r="Z140" s="32">
        <v>77.59</v>
      </c>
    </row>
    <row r="141" spans="1:26" ht="12.75">
      <c r="A141" s="34">
        <v>6</v>
      </c>
      <c r="B141" s="34">
        <v>1</v>
      </c>
      <c r="C141" s="34">
        <v>15</v>
      </c>
      <c r="D141" s="35">
        <v>2</v>
      </c>
      <c r="E141" s="36"/>
      <c r="F141" s="31" t="s">
        <v>258</v>
      </c>
      <c r="G141" s="56" t="s">
        <v>380</v>
      </c>
      <c r="H141" s="33">
        <v>8647175</v>
      </c>
      <c r="I141" s="33">
        <v>2173183.5</v>
      </c>
      <c r="J141" s="33">
        <v>3112377.5</v>
      </c>
      <c r="K141" s="33">
        <v>3361614</v>
      </c>
      <c r="L141" s="33">
        <v>6708632.3</v>
      </c>
      <c r="M141" s="33">
        <v>1607426</v>
      </c>
      <c r="N141" s="33">
        <v>2429274.3</v>
      </c>
      <c r="O141" s="33">
        <v>2671932</v>
      </c>
      <c r="P141" s="9">
        <v>77.58</v>
      </c>
      <c r="Q141" s="9">
        <v>73.96</v>
      </c>
      <c r="R141" s="9">
        <v>78.05</v>
      </c>
      <c r="S141" s="9">
        <v>79.48</v>
      </c>
      <c r="T141" s="32">
        <v>23.96</v>
      </c>
      <c r="U141" s="32">
        <v>36.21</v>
      </c>
      <c r="V141" s="32">
        <v>39.82</v>
      </c>
      <c r="W141" s="32">
        <v>119.82</v>
      </c>
      <c r="X141" s="32">
        <v>100.85</v>
      </c>
      <c r="Y141" s="32">
        <v>160.3</v>
      </c>
      <c r="Z141" s="32">
        <v>107.33</v>
      </c>
    </row>
    <row r="142" spans="1:26" ht="12.75">
      <c r="A142" s="34">
        <v>6</v>
      </c>
      <c r="B142" s="34">
        <v>10</v>
      </c>
      <c r="C142" s="34">
        <v>6</v>
      </c>
      <c r="D142" s="35">
        <v>2</v>
      </c>
      <c r="E142" s="36"/>
      <c r="F142" s="31" t="s">
        <v>258</v>
      </c>
      <c r="G142" s="56" t="s">
        <v>381</v>
      </c>
      <c r="H142" s="33">
        <v>19491272.64</v>
      </c>
      <c r="I142" s="33">
        <v>4661915</v>
      </c>
      <c r="J142" s="33">
        <v>7141147.64</v>
      </c>
      <c r="K142" s="33">
        <v>7688210</v>
      </c>
      <c r="L142" s="33">
        <v>15208348.16</v>
      </c>
      <c r="M142" s="33">
        <v>3600000.98</v>
      </c>
      <c r="N142" s="33">
        <v>5386261.18</v>
      </c>
      <c r="O142" s="33">
        <v>6222086</v>
      </c>
      <c r="P142" s="9">
        <v>78.02</v>
      </c>
      <c r="Q142" s="9">
        <v>77.22</v>
      </c>
      <c r="R142" s="9">
        <v>75.42</v>
      </c>
      <c r="S142" s="9">
        <v>80.93</v>
      </c>
      <c r="T142" s="32">
        <v>23.67</v>
      </c>
      <c r="U142" s="32">
        <v>35.41</v>
      </c>
      <c r="V142" s="32">
        <v>40.91</v>
      </c>
      <c r="W142" s="32">
        <v>123.16</v>
      </c>
      <c r="X142" s="32">
        <v>108.89</v>
      </c>
      <c r="Y142" s="32">
        <v>173.08</v>
      </c>
      <c r="Z142" s="32">
        <v>104.93</v>
      </c>
    </row>
    <row r="143" spans="1:26" ht="12.75">
      <c r="A143" s="34">
        <v>6</v>
      </c>
      <c r="B143" s="34">
        <v>11</v>
      </c>
      <c r="C143" s="34">
        <v>7</v>
      </c>
      <c r="D143" s="35">
        <v>2</v>
      </c>
      <c r="E143" s="36"/>
      <c r="F143" s="31" t="s">
        <v>258</v>
      </c>
      <c r="G143" s="56" t="s">
        <v>382</v>
      </c>
      <c r="H143" s="33">
        <v>42014386.94</v>
      </c>
      <c r="I143" s="33">
        <v>9311640.4</v>
      </c>
      <c r="J143" s="33">
        <v>15940400.54</v>
      </c>
      <c r="K143" s="33">
        <v>16762346</v>
      </c>
      <c r="L143" s="33">
        <v>31292637.73</v>
      </c>
      <c r="M143" s="33">
        <v>6571491.9</v>
      </c>
      <c r="N143" s="33">
        <v>11153991.83</v>
      </c>
      <c r="O143" s="33">
        <v>13567154</v>
      </c>
      <c r="P143" s="9">
        <v>74.48</v>
      </c>
      <c r="Q143" s="9">
        <v>70.57</v>
      </c>
      <c r="R143" s="9">
        <v>69.97</v>
      </c>
      <c r="S143" s="9">
        <v>80.93</v>
      </c>
      <c r="T143" s="32">
        <v>21</v>
      </c>
      <c r="U143" s="32">
        <v>35.64</v>
      </c>
      <c r="V143" s="32">
        <v>43.35</v>
      </c>
      <c r="W143" s="32">
        <v>123.35</v>
      </c>
      <c r="X143" s="32">
        <v>133.56</v>
      </c>
      <c r="Y143" s="32">
        <v>156.5</v>
      </c>
      <c r="Z143" s="32">
        <v>101.84</v>
      </c>
    </row>
    <row r="144" spans="1:26" ht="12.75">
      <c r="A144" s="34">
        <v>6</v>
      </c>
      <c r="B144" s="34">
        <v>19</v>
      </c>
      <c r="C144" s="34">
        <v>4</v>
      </c>
      <c r="D144" s="35">
        <v>2</v>
      </c>
      <c r="E144" s="36"/>
      <c r="F144" s="31" t="s">
        <v>258</v>
      </c>
      <c r="G144" s="56" t="s">
        <v>383</v>
      </c>
      <c r="H144" s="33">
        <v>8127940.74</v>
      </c>
      <c r="I144" s="33">
        <v>1459018</v>
      </c>
      <c r="J144" s="33">
        <v>3478133.74</v>
      </c>
      <c r="K144" s="33">
        <v>3190789</v>
      </c>
      <c r="L144" s="33">
        <v>6506024.45</v>
      </c>
      <c r="M144" s="33">
        <v>1125777.2</v>
      </c>
      <c r="N144" s="33">
        <v>2855401.25</v>
      </c>
      <c r="O144" s="33">
        <v>2524846</v>
      </c>
      <c r="P144" s="9">
        <v>80.04</v>
      </c>
      <c r="Q144" s="9">
        <v>77.15</v>
      </c>
      <c r="R144" s="9">
        <v>82.09</v>
      </c>
      <c r="S144" s="9">
        <v>79.12</v>
      </c>
      <c r="T144" s="32">
        <v>17.3</v>
      </c>
      <c r="U144" s="32">
        <v>43.88</v>
      </c>
      <c r="V144" s="32">
        <v>38.8</v>
      </c>
      <c r="W144" s="32">
        <v>112.17</v>
      </c>
      <c r="X144" s="32">
        <v>99.37</v>
      </c>
      <c r="Y144" s="32">
        <v>137.08</v>
      </c>
      <c r="Z144" s="32">
        <v>97.71</v>
      </c>
    </row>
    <row r="145" spans="1:26" ht="12.75">
      <c r="A145" s="34">
        <v>6</v>
      </c>
      <c r="B145" s="34">
        <v>20</v>
      </c>
      <c r="C145" s="34">
        <v>11</v>
      </c>
      <c r="D145" s="35">
        <v>2</v>
      </c>
      <c r="E145" s="36"/>
      <c r="F145" s="31" t="s">
        <v>258</v>
      </c>
      <c r="G145" s="56" t="s">
        <v>384</v>
      </c>
      <c r="H145" s="33">
        <v>17237993.67</v>
      </c>
      <c r="I145" s="33">
        <v>3678316</v>
      </c>
      <c r="J145" s="33">
        <v>6020867.67</v>
      </c>
      <c r="K145" s="33">
        <v>7538810</v>
      </c>
      <c r="L145" s="33">
        <v>13470259.95</v>
      </c>
      <c r="M145" s="33">
        <v>2797409.17</v>
      </c>
      <c r="N145" s="33">
        <v>4632615.78</v>
      </c>
      <c r="O145" s="33">
        <v>6040235</v>
      </c>
      <c r="P145" s="9">
        <v>78.14</v>
      </c>
      <c r="Q145" s="9">
        <v>76.05</v>
      </c>
      <c r="R145" s="9">
        <v>76.94</v>
      </c>
      <c r="S145" s="9">
        <v>80.12</v>
      </c>
      <c r="T145" s="32">
        <v>20.76</v>
      </c>
      <c r="U145" s="32">
        <v>34.39</v>
      </c>
      <c r="V145" s="32">
        <v>44.84</v>
      </c>
      <c r="W145" s="32">
        <v>123.01</v>
      </c>
      <c r="X145" s="32">
        <v>109.84</v>
      </c>
      <c r="Y145" s="32">
        <v>190.91</v>
      </c>
      <c r="Z145" s="32">
        <v>101.06</v>
      </c>
    </row>
    <row r="146" spans="1:26" ht="12.75">
      <c r="A146" s="34">
        <v>6</v>
      </c>
      <c r="B146" s="34">
        <v>16</v>
      </c>
      <c r="C146" s="34">
        <v>5</v>
      </c>
      <c r="D146" s="35">
        <v>2</v>
      </c>
      <c r="E146" s="36"/>
      <c r="F146" s="31" t="s">
        <v>258</v>
      </c>
      <c r="G146" s="56" t="s">
        <v>385</v>
      </c>
      <c r="H146" s="33">
        <v>19187148.4</v>
      </c>
      <c r="I146" s="33">
        <v>9117035.77</v>
      </c>
      <c r="J146" s="33">
        <v>5155377.63</v>
      </c>
      <c r="K146" s="33">
        <v>4914735</v>
      </c>
      <c r="L146" s="33">
        <v>14478666.14</v>
      </c>
      <c r="M146" s="33">
        <v>6499873.81</v>
      </c>
      <c r="N146" s="33">
        <v>3930775.33</v>
      </c>
      <c r="O146" s="33">
        <v>4048017</v>
      </c>
      <c r="P146" s="9">
        <v>75.46</v>
      </c>
      <c r="Q146" s="9">
        <v>71.29</v>
      </c>
      <c r="R146" s="9">
        <v>76.24</v>
      </c>
      <c r="S146" s="9">
        <v>82.36</v>
      </c>
      <c r="T146" s="32">
        <v>44.89</v>
      </c>
      <c r="U146" s="32">
        <v>27.14</v>
      </c>
      <c r="V146" s="32">
        <v>27.95</v>
      </c>
      <c r="W146" s="32">
        <v>104.22</v>
      </c>
      <c r="X146" s="32">
        <v>106.16</v>
      </c>
      <c r="Y146" s="32">
        <v>106.09</v>
      </c>
      <c r="Z146" s="32">
        <v>99.59</v>
      </c>
    </row>
    <row r="147" spans="1:26" ht="12.75">
      <c r="A147" s="34">
        <v>6</v>
      </c>
      <c r="B147" s="34">
        <v>11</v>
      </c>
      <c r="C147" s="34">
        <v>8</v>
      </c>
      <c r="D147" s="35">
        <v>2</v>
      </c>
      <c r="E147" s="36"/>
      <c r="F147" s="31" t="s">
        <v>258</v>
      </c>
      <c r="G147" s="56" t="s">
        <v>270</v>
      </c>
      <c r="H147" s="33">
        <v>30455742.96</v>
      </c>
      <c r="I147" s="33">
        <v>7149280</v>
      </c>
      <c r="J147" s="33">
        <v>9795228.96</v>
      </c>
      <c r="K147" s="33">
        <v>13511234</v>
      </c>
      <c r="L147" s="33">
        <v>24047634.4</v>
      </c>
      <c r="M147" s="33">
        <v>5126480.17</v>
      </c>
      <c r="N147" s="33">
        <v>8033632.23</v>
      </c>
      <c r="O147" s="33">
        <v>10887522</v>
      </c>
      <c r="P147" s="9">
        <v>78.95</v>
      </c>
      <c r="Q147" s="9">
        <v>71.7</v>
      </c>
      <c r="R147" s="9">
        <v>82.01</v>
      </c>
      <c r="S147" s="9">
        <v>80.58</v>
      </c>
      <c r="T147" s="32">
        <v>21.31</v>
      </c>
      <c r="U147" s="32">
        <v>33.4</v>
      </c>
      <c r="V147" s="32">
        <v>45.27</v>
      </c>
      <c r="W147" s="32">
        <v>129.74</v>
      </c>
      <c r="X147" s="32">
        <v>109.71</v>
      </c>
      <c r="Y147" s="32">
        <v>231.45</v>
      </c>
      <c r="Z147" s="32">
        <v>104.77</v>
      </c>
    </row>
    <row r="148" spans="1:26" ht="12.75">
      <c r="A148" s="34">
        <v>6</v>
      </c>
      <c r="B148" s="34">
        <v>9</v>
      </c>
      <c r="C148" s="34">
        <v>12</v>
      </c>
      <c r="D148" s="35">
        <v>2</v>
      </c>
      <c r="E148" s="36"/>
      <c r="F148" s="31" t="s">
        <v>258</v>
      </c>
      <c r="G148" s="56" t="s">
        <v>386</v>
      </c>
      <c r="H148" s="33">
        <v>25042043.56</v>
      </c>
      <c r="I148" s="33">
        <v>7951935</v>
      </c>
      <c r="J148" s="33">
        <v>8282043.56</v>
      </c>
      <c r="K148" s="33">
        <v>8808065</v>
      </c>
      <c r="L148" s="33">
        <v>19611792.74</v>
      </c>
      <c r="M148" s="33">
        <v>6283535.08</v>
      </c>
      <c r="N148" s="33">
        <v>6215361.66</v>
      </c>
      <c r="O148" s="33">
        <v>7112896</v>
      </c>
      <c r="P148" s="9">
        <v>78.31</v>
      </c>
      <c r="Q148" s="9">
        <v>79.01</v>
      </c>
      <c r="R148" s="9">
        <v>75.04</v>
      </c>
      <c r="S148" s="9">
        <v>80.75</v>
      </c>
      <c r="T148" s="32">
        <v>32.03</v>
      </c>
      <c r="U148" s="32">
        <v>31.69</v>
      </c>
      <c r="V148" s="32">
        <v>36.26</v>
      </c>
      <c r="W148" s="32">
        <v>120.36</v>
      </c>
      <c r="X148" s="32">
        <v>112.34</v>
      </c>
      <c r="Y148" s="32">
        <v>170</v>
      </c>
      <c r="Z148" s="32">
        <v>100.98</v>
      </c>
    </row>
    <row r="149" spans="1:26" ht="12.75">
      <c r="A149" s="34">
        <v>6</v>
      </c>
      <c r="B149" s="34">
        <v>20</v>
      </c>
      <c r="C149" s="34">
        <v>12</v>
      </c>
      <c r="D149" s="35">
        <v>2</v>
      </c>
      <c r="E149" s="36"/>
      <c r="F149" s="31" t="s">
        <v>258</v>
      </c>
      <c r="G149" s="56" t="s">
        <v>387</v>
      </c>
      <c r="H149" s="33">
        <v>15590321.85</v>
      </c>
      <c r="I149" s="33">
        <v>4277210.73</v>
      </c>
      <c r="J149" s="33">
        <v>5110137.12</v>
      </c>
      <c r="K149" s="33">
        <v>6202974</v>
      </c>
      <c r="L149" s="33">
        <v>12070005.54</v>
      </c>
      <c r="M149" s="33">
        <v>3106255.33</v>
      </c>
      <c r="N149" s="33">
        <v>4014544.21</v>
      </c>
      <c r="O149" s="33">
        <v>4949206</v>
      </c>
      <c r="P149" s="9">
        <v>77.41</v>
      </c>
      <c r="Q149" s="9">
        <v>72.62</v>
      </c>
      <c r="R149" s="9">
        <v>78.56</v>
      </c>
      <c r="S149" s="9">
        <v>79.78</v>
      </c>
      <c r="T149" s="32">
        <v>25.73</v>
      </c>
      <c r="U149" s="32">
        <v>33.26</v>
      </c>
      <c r="V149" s="32">
        <v>41</v>
      </c>
      <c r="W149" s="32">
        <v>116.02</v>
      </c>
      <c r="X149" s="32">
        <v>94.74</v>
      </c>
      <c r="Y149" s="32">
        <v>153.85</v>
      </c>
      <c r="Z149" s="32">
        <v>109.6</v>
      </c>
    </row>
    <row r="150" spans="1:26" ht="12.75">
      <c r="A150" s="34">
        <v>6</v>
      </c>
      <c r="B150" s="34">
        <v>18</v>
      </c>
      <c r="C150" s="34">
        <v>8</v>
      </c>
      <c r="D150" s="35">
        <v>2</v>
      </c>
      <c r="E150" s="36"/>
      <c r="F150" s="31" t="s">
        <v>258</v>
      </c>
      <c r="G150" s="56" t="s">
        <v>388</v>
      </c>
      <c r="H150" s="33">
        <v>31996067.01</v>
      </c>
      <c r="I150" s="33">
        <v>7790837</v>
      </c>
      <c r="J150" s="33">
        <v>12040567.01</v>
      </c>
      <c r="K150" s="33">
        <v>12164663</v>
      </c>
      <c r="L150" s="33">
        <v>22238333.62</v>
      </c>
      <c r="M150" s="33">
        <v>5239791.62</v>
      </c>
      <c r="N150" s="33">
        <v>7333944</v>
      </c>
      <c r="O150" s="33">
        <v>9664598</v>
      </c>
      <c r="P150" s="9">
        <v>69.5</v>
      </c>
      <c r="Q150" s="9">
        <v>67.25</v>
      </c>
      <c r="R150" s="9">
        <v>60.91</v>
      </c>
      <c r="S150" s="9">
        <v>79.44</v>
      </c>
      <c r="T150" s="32">
        <v>23.56</v>
      </c>
      <c r="U150" s="32">
        <v>32.97</v>
      </c>
      <c r="V150" s="32">
        <v>43.45</v>
      </c>
      <c r="W150" s="32">
        <v>122.15</v>
      </c>
      <c r="X150" s="32">
        <v>137.72</v>
      </c>
      <c r="Y150" s="32">
        <v>154.34</v>
      </c>
      <c r="Z150" s="32">
        <v>100.16</v>
      </c>
    </row>
    <row r="151" spans="1:26" ht="12.75">
      <c r="A151" s="34">
        <v>6</v>
      </c>
      <c r="B151" s="34">
        <v>7</v>
      </c>
      <c r="C151" s="34">
        <v>6</v>
      </c>
      <c r="D151" s="35">
        <v>2</v>
      </c>
      <c r="E151" s="36"/>
      <c r="F151" s="31" t="s">
        <v>258</v>
      </c>
      <c r="G151" s="56" t="s">
        <v>389</v>
      </c>
      <c r="H151" s="33">
        <v>22400528.38</v>
      </c>
      <c r="I151" s="33">
        <v>4770193.22</v>
      </c>
      <c r="J151" s="33">
        <v>7654292.16</v>
      </c>
      <c r="K151" s="33">
        <v>9976043</v>
      </c>
      <c r="L151" s="33">
        <v>16229967.07</v>
      </c>
      <c r="M151" s="33">
        <v>2979493.8</v>
      </c>
      <c r="N151" s="33">
        <v>5233825.27</v>
      </c>
      <c r="O151" s="33">
        <v>8016648</v>
      </c>
      <c r="P151" s="9">
        <v>72.45</v>
      </c>
      <c r="Q151" s="9">
        <v>62.46</v>
      </c>
      <c r="R151" s="9">
        <v>68.37</v>
      </c>
      <c r="S151" s="9">
        <v>80.35</v>
      </c>
      <c r="T151" s="32">
        <v>18.35</v>
      </c>
      <c r="U151" s="32">
        <v>32.24</v>
      </c>
      <c r="V151" s="32">
        <v>49.39</v>
      </c>
      <c r="W151" s="32">
        <v>98.22</v>
      </c>
      <c r="X151" s="32">
        <v>98.47</v>
      </c>
      <c r="Y151" s="32">
        <v>95.9</v>
      </c>
      <c r="Z151" s="32">
        <v>99.7</v>
      </c>
    </row>
    <row r="152" spans="1:26" ht="12.75">
      <c r="A152" s="34">
        <v>6</v>
      </c>
      <c r="B152" s="34">
        <v>18</v>
      </c>
      <c r="C152" s="34">
        <v>9</v>
      </c>
      <c r="D152" s="35">
        <v>2</v>
      </c>
      <c r="E152" s="36"/>
      <c r="F152" s="31" t="s">
        <v>258</v>
      </c>
      <c r="G152" s="56" t="s">
        <v>390</v>
      </c>
      <c r="H152" s="33">
        <v>17071114.97</v>
      </c>
      <c r="I152" s="33">
        <v>4352134.25</v>
      </c>
      <c r="J152" s="33">
        <v>6494851.72</v>
      </c>
      <c r="K152" s="33">
        <v>6224129</v>
      </c>
      <c r="L152" s="33">
        <v>11528697.54</v>
      </c>
      <c r="M152" s="33">
        <v>2518006.94</v>
      </c>
      <c r="N152" s="33">
        <v>4061017.6</v>
      </c>
      <c r="O152" s="33">
        <v>4949673</v>
      </c>
      <c r="P152" s="9">
        <v>67.53</v>
      </c>
      <c r="Q152" s="9">
        <v>57.85</v>
      </c>
      <c r="R152" s="9">
        <v>62.52</v>
      </c>
      <c r="S152" s="9">
        <v>79.52</v>
      </c>
      <c r="T152" s="32">
        <v>21.84</v>
      </c>
      <c r="U152" s="32">
        <v>35.22</v>
      </c>
      <c r="V152" s="32">
        <v>42.93</v>
      </c>
      <c r="W152" s="32">
        <v>120.91</v>
      </c>
      <c r="X152" s="32">
        <v>112</v>
      </c>
      <c r="Y152" s="32">
        <v>171.02</v>
      </c>
      <c r="Z152" s="32">
        <v>100.77</v>
      </c>
    </row>
    <row r="153" spans="1:26" ht="12.75">
      <c r="A153" s="34">
        <v>6</v>
      </c>
      <c r="B153" s="34">
        <v>18</v>
      </c>
      <c r="C153" s="34">
        <v>10</v>
      </c>
      <c r="D153" s="35">
        <v>2</v>
      </c>
      <c r="E153" s="36"/>
      <c r="F153" s="31" t="s">
        <v>258</v>
      </c>
      <c r="G153" s="56" t="s">
        <v>391</v>
      </c>
      <c r="H153" s="33">
        <v>13940345.86</v>
      </c>
      <c r="I153" s="33">
        <v>4041214</v>
      </c>
      <c r="J153" s="33">
        <v>5299417.86</v>
      </c>
      <c r="K153" s="33">
        <v>4599714</v>
      </c>
      <c r="L153" s="33">
        <v>10025669.87</v>
      </c>
      <c r="M153" s="33">
        <v>2865523.84</v>
      </c>
      <c r="N153" s="33">
        <v>3441595.03</v>
      </c>
      <c r="O153" s="33">
        <v>3718551</v>
      </c>
      <c r="P153" s="9">
        <v>71.91</v>
      </c>
      <c r="Q153" s="9">
        <v>70.9</v>
      </c>
      <c r="R153" s="9">
        <v>64.94</v>
      </c>
      <c r="S153" s="9">
        <v>80.84</v>
      </c>
      <c r="T153" s="32">
        <v>28.58</v>
      </c>
      <c r="U153" s="32">
        <v>34.32</v>
      </c>
      <c r="V153" s="32">
        <v>37.09</v>
      </c>
      <c r="W153" s="32">
        <v>115.88</v>
      </c>
      <c r="X153" s="32">
        <v>99.6</v>
      </c>
      <c r="Y153" s="32">
        <v>160.76</v>
      </c>
      <c r="Z153" s="32">
        <v>102.32</v>
      </c>
    </row>
    <row r="154" spans="1:26" ht="12.75">
      <c r="A154" s="34">
        <v>6</v>
      </c>
      <c r="B154" s="34">
        <v>1</v>
      </c>
      <c r="C154" s="34">
        <v>16</v>
      </c>
      <c r="D154" s="35">
        <v>2</v>
      </c>
      <c r="E154" s="36"/>
      <c r="F154" s="31" t="s">
        <v>258</v>
      </c>
      <c r="G154" s="56" t="s">
        <v>272</v>
      </c>
      <c r="H154" s="33">
        <v>31328307.82</v>
      </c>
      <c r="I154" s="33">
        <v>16256673.9</v>
      </c>
      <c r="J154" s="33">
        <v>10004519.92</v>
      </c>
      <c r="K154" s="33">
        <v>5067114</v>
      </c>
      <c r="L154" s="33">
        <v>22313274.21</v>
      </c>
      <c r="M154" s="33">
        <v>12685025.85</v>
      </c>
      <c r="N154" s="33">
        <v>5340690.36</v>
      </c>
      <c r="O154" s="33">
        <v>4287558</v>
      </c>
      <c r="P154" s="9">
        <v>71.22</v>
      </c>
      <c r="Q154" s="9">
        <v>78.02</v>
      </c>
      <c r="R154" s="9">
        <v>53.38</v>
      </c>
      <c r="S154" s="9">
        <v>84.61</v>
      </c>
      <c r="T154" s="32">
        <v>56.84</v>
      </c>
      <c r="U154" s="32">
        <v>23.93</v>
      </c>
      <c r="V154" s="32">
        <v>19.21</v>
      </c>
      <c r="W154" s="32">
        <v>109.89</v>
      </c>
      <c r="X154" s="32">
        <v>106.69</v>
      </c>
      <c r="Y154" s="32">
        <v>134.56</v>
      </c>
      <c r="Z154" s="32">
        <v>96.44</v>
      </c>
    </row>
    <row r="155" spans="1:26" ht="12.75">
      <c r="A155" s="34">
        <v>6</v>
      </c>
      <c r="B155" s="34">
        <v>2</v>
      </c>
      <c r="C155" s="34">
        <v>13</v>
      </c>
      <c r="D155" s="35">
        <v>2</v>
      </c>
      <c r="E155" s="36"/>
      <c r="F155" s="31" t="s">
        <v>258</v>
      </c>
      <c r="G155" s="56" t="s">
        <v>392</v>
      </c>
      <c r="H155" s="33">
        <v>15042436.93</v>
      </c>
      <c r="I155" s="33">
        <v>3580767.54</v>
      </c>
      <c r="J155" s="33">
        <v>4782863.39</v>
      </c>
      <c r="K155" s="33">
        <v>6678806</v>
      </c>
      <c r="L155" s="33">
        <v>11636426.73</v>
      </c>
      <c r="M155" s="33">
        <v>3138935.72</v>
      </c>
      <c r="N155" s="33">
        <v>3188087.01</v>
      </c>
      <c r="O155" s="33">
        <v>5309404</v>
      </c>
      <c r="P155" s="9">
        <v>77.35</v>
      </c>
      <c r="Q155" s="9">
        <v>87.66</v>
      </c>
      <c r="R155" s="9">
        <v>66.65</v>
      </c>
      <c r="S155" s="9">
        <v>79.49</v>
      </c>
      <c r="T155" s="32">
        <v>26.97</v>
      </c>
      <c r="U155" s="32">
        <v>27.39</v>
      </c>
      <c r="V155" s="32">
        <v>45.62</v>
      </c>
      <c r="W155" s="32">
        <v>137.05</v>
      </c>
      <c r="X155" s="32">
        <v>165.12</v>
      </c>
      <c r="Y155" s="32">
        <v>202.14</v>
      </c>
      <c r="Z155" s="32">
        <v>105.92</v>
      </c>
    </row>
    <row r="156" spans="1:26" ht="12.75">
      <c r="A156" s="34">
        <v>6</v>
      </c>
      <c r="B156" s="34">
        <v>18</v>
      </c>
      <c r="C156" s="34">
        <v>11</v>
      </c>
      <c r="D156" s="35">
        <v>2</v>
      </c>
      <c r="E156" s="36"/>
      <c r="F156" s="31" t="s">
        <v>258</v>
      </c>
      <c r="G156" s="56" t="s">
        <v>273</v>
      </c>
      <c r="H156" s="33">
        <v>39368834.75</v>
      </c>
      <c r="I156" s="33">
        <v>10439950.99</v>
      </c>
      <c r="J156" s="33">
        <v>16268246.76</v>
      </c>
      <c r="K156" s="33">
        <v>12660637</v>
      </c>
      <c r="L156" s="33">
        <v>29696248.15</v>
      </c>
      <c r="M156" s="33">
        <v>8045919.79</v>
      </c>
      <c r="N156" s="33">
        <v>11567781.36</v>
      </c>
      <c r="O156" s="33">
        <v>10082547</v>
      </c>
      <c r="P156" s="9">
        <v>75.43</v>
      </c>
      <c r="Q156" s="9">
        <v>77.06</v>
      </c>
      <c r="R156" s="9">
        <v>71.1</v>
      </c>
      <c r="S156" s="9">
        <v>79.63</v>
      </c>
      <c r="T156" s="32">
        <v>27.09</v>
      </c>
      <c r="U156" s="32">
        <v>38.95</v>
      </c>
      <c r="V156" s="32">
        <v>33.95</v>
      </c>
      <c r="W156" s="32">
        <v>136.83</v>
      </c>
      <c r="X156" s="32">
        <v>115.77</v>
      </c>
      <c r="Y156" s="32">
        <v>248.13</v>
      </c>
      <c r="Z156" s="32">
        <v>99.92</v>
      </c>
    </row>
    <row r="157" spans="1:26" ht="12.75">
      <c r="A157" s="34">
        <v>6</v>
      </c>
      <c r="B157" s="34">
        <v>17</v>
      </c>
      <c r="C157" s="34">
        <v>5</v>
      </c>
      <c r="D157" s="35">
        <v>2</v>
      </c>
      <c r="E157" s="36"/>
      <c r="F157" s="31" t="s">
        <v>258</v>
      </c>
      <c r="G157" s="56" t="s">
        <v>393</v>
      </c>
      <c r="H157" s="33">
        <v>32368444.72</v>
      </c>
      <c r="I157" s="33">
        <v>7670175</v>
      </c>
      <c r="J157" s="33">
        <v>12880020.72</v>
      </c>
      <c r="K157" s="33">
        <v>11818249</v>
      </c>
      <c r="L157" s="33">
        <v>23142358.83</v>
      </c>
      <c r="M157" s="33">
        <v>5881793.06</v>
      </c>
      <c r="N157" s="33">
        <v>7662251.77</v>
      </c>
      <c r="O157" s="33">
        <v>9598314</v>
      </c>
      <c r="P157" s="9">
        <v>71.49</v>
      </c>
      <c r="Q157" s="9">
        <v>76.68</v>
      </c>
      <c r="R157" s="9">
        <v>59.48</v>
      </c>
      <c r="S157" s="9">
        <v>81.21</v>
      </c>
      <c r="T157" s="32">
        <v>25.41</v>
      </c>
      <c r="U157" s="32">
        <v>33.1</v>
      </c>
      <c r="V157" s="32">
        <v>41.47</v>
      </c>
      <c r="W157" s="32">
        <v>121.48</v>
      </c>
      <c r="X157" s="32">
        <v>107.54</v>
      </c>
      <c r="Y157" s="32">
        <v>184.11</v>
      </c>
      <c r="Z157" s="32">
        <v>101.9</v>
      </c>
    </row>
    <row r="158" spans="1:26" ht="12.75">
      <c r="A158" s="34">
        <v>6</v>
      </c>
      <c r="B158" s="34">
        <v>11</v>
      </c>
      <c r="C158" s="34">
        <v>9</v>
      </c>
      <c r="D158" s="35">
        <v>2</v>
      </c>
      <c r="E158" s="36"/>
      <c r="F158" s="31" t="s">
        <v>258</v>
      </c>
      <c r="G158" s="56" t="s">
        <v>394</v>
      </c>
      <c r="H158" s="33">
        <v>26833340.94</v>
      </c>
      <c r="I158" s="33">
        <v>7496638.15</v>
      </c>
      <c r="J158" s="33">
        <v>8808950.79</v>
      </c>
      <c r="K158" s="33">
        <v>10527752</v>
      </c>
      <c r="L158" s="33">
        <v>20565765.98</v>
      </c>
      <c r="M158" s="33">
        <v>5008177.64</v>
      </c>
      <c r="N158" s="33">
        <v>7068117.34</v>
      </c>
      <c r="O158" s="33">
        <v>8489471</v>
      </c>
      <c r="P158" s="9">
        <v>76.64</v>
      </c>
      <c r="Q158" s="9">
        <v>66.8</v>
      </c>
      <c r="R158" s="9">
        <v>80.23</v>
      </c>
      <c r="S158" s="9">
        <v>80.63</v>
      </c>
      <c r="T158" s="32">
        <v>24.35</v>
      </c>
      <c r="U158" s="32">
        <v>34.36</v>
      </c>
      <c r="V158" s="32">
        <v>41.27</v>
      </c>
      <c r="W158" s="32">
        <v>122.65</v>
      </c>
      <c r="X158" s="32">
        <v>96</v>
      </c>
      <c r="Y158" s="32">
        <v>241.38</v>
      </c>
      <c r="Z158" s="32">
        <v>98.46</v>
      </c>
    </row>
    <row r="159" spans="1:26" ht="12.75">
      <c r="A159" s="34">
        <v>6</v>
      </c>
      <c r="B159" s="34">
        <v>4</v>
      </c>
      <c r="C159" s="34">
        <v>6</v>
      </c>
      <c r="D159" s="35">
        <v>2</v>
      </c>
      <c r="E159" s="36"/>
      <c r="F159" s="31" t="s">
        <v>258</v>
      </c>
      <c r="G159" s="56" t="s">
        <v>395</v>
      </c>
      <c r="H159" s="33">
        <v>13337396.44</v>
      </c>
      <c r="I159" s="33">
        <v>3877214</v>
      </c>
      <c r="J159" s="33">
        <v>4866070.44</v>
      </c>
      <c r="K159" s="33">
        <v>4594112</v>
      </c>
      <c r="L159" s="33">
        <v>10219908.42</v>
      </c>
      <c r="M159" s="33">
        <v>2739930.68</v>
      </c>
      <c r="N159" s="33">
        <v>3787233.74</v>
      </c>
      <c r="O159" s="33">
        <v>3692744</v>
      </c>
      <c r="P159" s="9">
        <v>76.62</v>
      </c>
      <c r="Q159" s="9">
        <v>70.66</v>
      </c>
      <c r="R159" s="9">
        <v>77.82</v>
      </c>
      <c r="S159" s="9">
        <v>80.37</v>
      </c>
      <c r="T159" s="32">
        <v>26.8</v>
      </c>
      <c r="U159" s="32">
        <v>37.05</v>
      </c>
      <c r="V159" s="32">
        <v>36.13</v>
      </c>
      <c r="W159" s="32">
        <v>119.48</v>
      </c>
      <c r="X159" s="32">
        <v>99.74</v>
      </c>
      <c r="Y159" s="32">
        <v>172.76</v>
      </c>
      <c r="Z159" s="32">
        <v>102.16</v>
      </c>
    </row>
    <row r="160" spans="1:26" ht="12.75">
      <c r="A160" s="34">
        <v>6</v>
      </c>
      <c r="B160" s="34">
        <v>7</v>
      </c>
      <c r="C160" s="34">
        <v>7</v>
      </c>
      <c r="D160" s="35">
        <v>2</v>
      </c>
      <c r="E160" s="36"/>
      <c r="F160" s="31" t="s">
        <v>258</v>
      </c>
      <c r="G160" s="56" t="s">
        <v>396</v>
      </c>
      <c r="H160" s="33">
        <v>22029503.62</v>
      </c>
      <c r="I160" s="33">
        <v>4770405</v>
      </c>
      <c r="J160" s="33">
        <v>8093679.62</v>
      </c>
      <c r="K160" s="33">
        <v>9165419</v>
      </c>
      <c r="L160" s="33">
        <v>15999234.48</v>
      </c>
      <c r="M160" s="33">
        <v>3222037.87</v>
      </c>
      <c r="N160" s="33">
        <v>5440931.61</v>
      </c>
      <c r="O160" s="33">
        <v>7336265</v>
      </c>
      <c r="P160" s="9">
        <v>72.62</v>
      </c>
      <c r="Q160" s="9">
        <v>67.54</v>
      </c>
      <c r="R160" s="9">
        <v>67.22</v>
      </c>
      <c r="S160" s="9">
        <v>80.04</v>
      </c>
      <c r="T160" s="32">
        <v>20.13</v>
      </c>
      <c r="U160" s="32">
        <v>34</v>
      </c>
      <c r="V160" s="32">
        <v>45.85</v>
      </c>
      <c r="W160" s="32">
        <v>116.49</v>
      </c>
      <c r="X160" s="32">
        <v>104.49</v>
      </c>
      <c r="Y160" s="32">
        <v>157.74</v>
      </c>
      <c r="Z160" s="32">
        <v>101.87</v>
      </c>
    </row>
    <row r="161" spans="1:26" ht="12.75">
      <c r="A161" s="34">
        <v>6</v>
      </c>
      <c r="B161" s="34">
        <v>1</v>
      </c>
      <c r="C161" s="34">
        <v>17</v>
      </c>
      <c r="D161" s="35">
        <v>2</v>
      </c>
      <c r="E161" s="36"/>
      <c r="F161" s="31" t="s">
        <v>258</v>
      </c>
      <c r="G161" s="56" t="s">
        <v>397</v>
      </c>
      <c r="H161" s="33">
        <v>13085448.3</v>
      </c>
      <c r="I161" s="33">
        <v>2589262</v>
      </c>
      <c r="J161" s="33">
        <v>5051785.3</v>
      </c>
      <c r="K161" s="33">
        <v>5444401</v>
      </c>
      <c r="L161" s="33">
        <v>10072708.33</v>
      </c>
      <c r="M161" s="33">
        <v>1834943.97</v>
      </c>
      <c r="N161" s="33">
        <v>3908780.36</v>
      </c>
      <c r="O161" s="33">
        <v>4328984</v>
      </c>
      <c r="P161" s="9">
        <v>76.97</v>
      </c>
      <c r="Q161" s="9">
        <v>70.86</v>
      </c>
      <c r="R161" s="9">
        <v>77.37</v>
      </c>
      <c r="S161" s="9">
        <v>79.51</v>
      </c>
      <c r="T161" s="32">
        <v>18.21</v>
      </c>
      <c r="U161" s="32">
        <v>38.8</v>
      </c>
      <c r="V161" s="32">
        <v>42.97</v>
      </c>
      <c r="W161" s="32">
        <v>122.15</v>
      </c>
      <c r="X161" s="32">
        <v>111</v>
      </c>
      <c r="Y161" s="32">
        <v>168.27</v>
      </c>
      <c r="Z161" s="32">
        <v>101.38</v>
      </c>
    </row>
    <row r="162" spans="1:26" ht="12.75">
      <c r="A162" s="34">
        <v>6</v>
      </c>
      <c r="B162" s="34">
        <v>2</v>
      </c>
      <c r="C162" s="34">
        <v>14</v>
      </c>
      <c r="D162" s="35">
        <v>2</v>
      </c>
      <c r="E162" s="36"/>
      <c r="F162" s="31" t="s">
        <v>258</v>
      </c>
      <c r="G162" s="56" t="s">
        <v>398</v>
      </c>
      <c r="H162" s="33">
        <v>22345508.57</v>
      </c>
      <c r="I162" s="33">
        <v>4720971</v>
      </c>
      <c r="J162" s="33">
        <v>7284654.57</v>
      </c>
      <c r="K162" s="33">
        <v>10339883</v>
      </c>
      <c r="L162" s="33">
        <v>17275368.89</v>
      </c>
      <c r="M162" s="33">
        <v>3420161.73</v>
      </c>
      <c r="N162" s="33">
        <v>5537189.16</v>
      </c>
      <c r="O162" s="33">
        <v>8318018</v>
      </c>
      <c r="P162" s="9">
        <v>77.31</v>
      </c>
      <c r="Q162" s="9">
        <v>72.44</v>
      </c>
      <c r="R162" s="9">
        <v>76.01</v>
      </c>
      <c r="S162" s="9">
        <v>80.44</v>
      </c>
      <c r="T162" s="32">
        <v>19.79</v>
      </c>
      <c r="U162" s="32">
        <v>32.05</v>
      </c>
      <c r="V162" s="32">
        <v>48.14</v>
      </c>
      <c r="W162" s="32">
        <v>109.12</v>
      </c>
      <c r="X162" s="32">
        <v>105.51</v>
      </c>
      <c r="Y162" s="32">
        <v>124.22</v>
      </c>
      <c r="Z162" s="32">
        <v>102.29</v>
      </c>
    </row>
    <row r="163" spans="1:26" ht="12.75">
      <c r="A163" s="34">
        <v>6</v>
      </c>
      <c r="B163" s="34">
        <v>4</v>
      </c>
      <c r="C163" s="34">
        <v>7</v>
      </c>
      <c r="D163" s="35">
        <v>2</v>
      </c>
      <c r="E163" s="36"/>
      <c r="F163" s="31" t="s">
        <v>258</v>
      </c>
      <c r="G163" s="56" t="s">
        <v>399</v>
      </c>
      <c r="H163" s="33">
        <v>16220015</v>
      </c>
      <c r="I163" s="33">
        <v>5544507</v>
      </c>
      <c r="J163" s="33">
        <v>5508175</v>
      </c>
      <c r="K163" s="33">
        <v>5167333</v>
      </c>
      <c r="L163" s="33">
        <v>11358674.43</v>
      </c>
      <c r="M163" s="33">
        <v>2919684.13</v>
      </c>
      <c r="N163" s="33">
        <v>4281481.3</v>
      </c>
      <c r="O163" s="33">
        <v>4157509</v>
      </c>
      <c r="P163" s="9">
        <v>70.02</v>
      </c>
      <c r="Q163" s="9">
        <v>52.65</v>
      </c>
      <c r="R163" s="9">
        <v>77.72</v>
      </c>
      <c r="S163" s="9">
        <v>80.45</v>
      </c>
      <c r="T163" s="32">
        <v>25.7</v>
      </c>
      <c r="U163" s="32">
        <v>37.69</v>
      </c>
      <c r="V163" s="32">
        <v>36.6</v>
      </c>
      <c r="W163" s="32">
        <v>128.32</v>
      </c>
      <c r="X163" s="32">
        <v>107.03</v>
      </c>
      <c r="Y163" s="32">
        <v>192.75</v>
      </c>
      <c r="Z163" s="32">
        <v>106.54</v>
      </c>
    </row>
    <row r="164" spans="1:26" ht="12.75">
      <c r="A164" s="34">
        <v>6</v>
      </c>
      <c r="B164" s="34">
        <v>15</v>
      </c>
      <c r="C164" s="34">
        <v>7</v>
      </c>
      <c r="D164" s="35">
        <v>2</v>
      </c>
      <c r="E164" s="36"/>
      <c r="F164" s="31" t="s">
        <v>258</v>
      </c>
      <c r="G164" s="56" t="s">
        <v>400</v>
      </c>
      <c r="H164" s="33">
        <v>22431589.56</v>
      </c>
      <c r="I164" s="33">
        <v>4349166</v>
      </c>
      <c r="J164" s="33">
        <v>7717317.56</v>
      </c>
      <c r="K164" s="33">
        <v>10365106</v>
      </c>
      <c r="L164" s="33">
        <v>18046516.89</v>
      </c>
      <c r="M164" s="33">
        <v>3400215.18</v>
      </c>
      <c r="N164" s="33">
        <v>6301721.71</v>
      </c>
      <c r="O164" s="33">
        <v>8344580</v>
      </c>
      <c r="P164" s="9">
        <v>80.45</v>
      </c>
      <c r="Q164" s="9">
        <v>78.18</v>
      </c>
      <c r="R164" s="9">
        <v>81.65</v>
      </c>
      <c r="S164" s="9">
        <v>80.5</v>
      </c>
      <c r="T164" s="32">
        <v>18.84</v>
      </c>
      <c r="U164" s="32">
        <v>34.91</v>
      </c>
      <c r="V164" s="32">
        <v>46.23</v>
      </c>
      <c r="W164" s="32">
        <v>104.03</v>
      </c>
      <c r="X164" s="32">
        <v>113.53</v>
      </c>
      <c r="Y164" s="32">
        <v>102.5</v>
      </c>
      <c r="Z164" s="32">
        <v>101.7</v>
      </c>
    </row>
    <row r="165" spans="1:26" ht="12.75">
      <c r="A165" s="34">
        <v>6</v>
      </c>
      <c r="B165" s="34">
        <v>18</v>
      </c>
      <c r="C165" s="34">
        <v>13</v>
      </c>
      <c r="D165" s="35">
        <v>2</v>
      </c>
      <c r="E165" s="36"/>
      <c r="F165" s="31" t="s">
        <v>258</v>
      </c>
      <c r="G165" s="56" t="s">
        <v>401</v>
      </c>
      <c r="H165" s="33">
        <v>16949496.14</v>
      </c>
      <c r="I165" s="33">
        <v>4338222</v>
      </c>
      <c r="J165" s="33">
        <v>6970119.14</v>
      </c>
      <c r="K165" s="33">
        <v>5641155</v>
      </c>
      <c r="L165" s="33">
        <v>12246639.44</v>
      </c>
      <c r="M165" s="33">
        <v>3163134.26</v>
      </c>
      <c r="N165" s="33">
        <v>4543192.18</v>
      </c>
      <c r="O165" s="33">
        <v>4540313</v>
      </c>
      <c r="P165" s="9">
        <v>72.25</v>
      </c>
      <c r="Q165" s="9">
        <v>72.91</v>
      </c>
      <c r="R165" s="9">
        <v>65.18</v>
      </c>
      <c r="S165" s="9">
        <v>80.48</v>
      </c>
      <c r="T165" s="32">
        <v>25.82</v>
      </c>
      <c r="U165" s="32">
        <v>37.09</v>
      </c>
      <c r="V165" s="32">
        <v>37.07</v>
      </c>
      <c r="W165" s="32">
        <v>113.92</v>
      </c>
      <c r="X165" s="32">
        <v>98.45</v>
      </c>
      <c r="Y165" s="32">
        <v>132.29</v>
      </c>
      <c r="Z165" s="32">
        <v>110.66</v>
      </c>
    </row>
    <row r="166" spans="1:26" ht="12.75">
      <c r="A166" s="34">
        <v>6</v>
      </c>
      <c r="B166" s="34">
        <v>16</v>
      </c>
      <c r="C166" s="34">
        <v>6</v>
      </c>
      <c r="D166" s="35">
        <v>2</v>
      </c>
      <c r="E166" s="36"/>
      <c r="F166" s="31" t="s">
        <v>258</v>
      </c>
      <c r="G166" s="56" t="s">
        <v>402</v>
      </c>
      <c r="H166" s="33">
        <v>11209419.05</v>
      </c>
      <c r="I166" s="33">
        <v>2979717</v>
      </c>
      <c r="J166" s="33">
        <v>3697698.05</v>
      </c>
      <c r="K166" s="33">
        <v>4532004</v>
      </c>
      <c r="L166" s="33">
        <v>8724218.43</v>
      </c>
      <c r="M166" s="33">
        <v>2074981.33</v>
      </c>
      <c r="N166" s="33">
        <v>2997546.1</v>
      </c>
      <c r="O166" s="33">
        <v>3651691</v>
      </c>
      <c r="P166" s="9">
        <v>77.82</v>
      </c>
      <c r="Q166" s="9">
        <v>69.63</v>
      </c>
      <c r="R166" s="9">
        <v>81.06</v>
      </c>
      <c r="S166" s="9">
        <v>80.57</v>
      </c>
      <c r="T166" s="32">
        <v>23.78</v>
      </c>
      <c r="U166" s="32">
        <v>34.35</v>
      </c>
      <c r="V166" s="32">
        <v>41.85</v>
      </c>
      <c r="W166" s="32">
        <v>104.67</v>
      </c>
      <c r="X166" s="32">
        <v>69.41</v>
      </c>
      <c r="Y166" s="32">
        <v>159.37</v>
      </c>
      <c r="Z166" s="32">
        <v>105.39</v>
      </c>
    </row>
    <row r="167" spans="1:26" ht="12.75">
      <c r="A167" s="34">
        <v>6</v>
      </c>
      <c r="B167" s="34">
        <v>19</v>
      </c>
      <c r="C167" s="34">
        <v>5</v>
      </c>
      <c r="D167" s="35">
        <v>2</v>
      </c>
      <c r="E167" s="36"/>
      <c r="F167" s="31" t="s">
        <v>258</v>
      </c>
      <c r="G167" s="56" t="s">
        <v>403</v>
      </c>
      <c r="H167" s="33">
        <v>17883261.49</v>
      </c>
      <c r="I167" s="33">
        <v>5734658</v>
      </c>
      <c r="J167" s="33">
        <v>6354332.49</v>
      </c>
      <c r="K167" s="33">
        <v>5794271</v>
      </c>
      <c r="L167" s="33">
        <v>13401724.07</v>
      </c>
      <c r="M167" s="33">
        <v>3902178.92</v>
      </c>
      <c r="N167" s="33">
        <v>4804103.15</v>
      </c>
      <c r="O167" s="33">
        <v>4695442</v>
      </c>
      <c r="P167" s="9">
        <v>74.94</v>
      </c>
      <c r="Q167" s="9">
        <v>68.04</v>
      </c>
      <c r="R167" s="9">
        <v>75.6</v>
      </c>
      <c r="S167" s="9">
        <v>81.03</v>
      </c>
      <c r="T167" s="32">
        <v>29.11</v>
      </c>
      <c r="U167" s="32">
        <v>35.84</v>
      </c>
      <c r="V167" s="32">
        <v>35.03</v>
      </c>
      <c r="W167" s="32">
        <v>112.84</v>
      </c>
      <c r="X167" s="32">
        <v>115.41</v>
      </c>
      <c r="Y167" s="32">
        <v>125.2</v>
      </c>
      <c r="Z167" s="32">
        <v>100.8</v>
      </c>
    </row>
    <row r="168" spans="1:26" ht="12.75">
      <c r="A168" s="34">
        <v>6</v>
      </c>
      <c r="B168" s="34">
        <v>8</v>
      </c>
      <c r="C168" s="34">
        <v>13</v>
      </c>
      <c r="D168" s="35">
        <v>2</v>
      </c>
      <c r="E168" s="36"/>
      <c r="F168" s="31" t="s">
        <v>258</v>
      </c>
      <c r="G168" s="56" t="s">
        <v>404</v>
      </c>
      <c r="H168" s="33">
        <v>12674696.77</v>
      </c>
      <c r="I168" s="33">
        <v>4959822.07</v>
      </c>
      <c r="J168" s="33">
        <v>5045512.7</v>
      </c>
      <c r="K168" s="33">
        <v>2669362</v>
      </c>
      <c r="L168" s="33">
        <v>8123615.74</v>
      </c>
      <c r="M168" s="33">
        <v>3272172.4</v>
      </c>
      <c r="N168" s="33">
        <v>2654993.34</v>
      </c>
      <c r="O168" s="33">
        <v>2196450</v>
      </c>
      <c r="P168" s="9">
        <v>64.09</v>
      </c>
      <c r="Q168" s="9">
        <v>65.97</v>
      </c>
      <c r="R168" s="9">
        <v>52.62</v>
      </c>
      <c r="S168" s="9">
        <v>82.28</v>
      </c>
      <c r="T168" s="32">
        <v>40.27</v>
      </c>
      <c r="U168" s="32">
        <v>32.68</v>
      </c>
      <c r="V168" s="32">
        <v>27.03</v>
      </c>
      <c r="W168" s="32">
        <v>95.8</v>
      </c>
      <c r="X168" s="32">
        <v>98.56</v>
      </c>
      <c r="Y168" s="32">
        <v>92.49</v>
      </c>
      <c r="Z168" s="32">
        <v>95.93</v>
      </c>
    </row>
    <row r="169" spans="1:26" ht="12.75">
      <c r="A169" s="34">
        <v>6</v>
      </c>
      <c r="B169" s="34">
        <v>14</v>
      </c>
      <c r="C169" s="34">
        <v>10</v>
      </c>
      <c r="D169" s="35">
        <v>2</v>
      </c>
      <c r="E169" s="36"/>
      <c r="F169" s="31" t="s">
        <v>258</v>
      </c>
      <c r="G169" s="56" t="s">
        <v>405</v>
      </c>
      <c r="H169" s="33">
        <v>18019496.83</v>
      </c>
      <c r="I169" s="33">
        <v>5923541</v>
      </c>
      <c r="J169" s="33">
        <v>6183553.83</v>
      </c>
      <c r="K169" s="33">
        <v>5912402</v>
      </c>
      <c r="L169" s="33">
        <v>12681382.62</v>
      </c>
      <c r="M169" s="33">
        <v>3956456.12</v>
      </c>
      <c r="N169" s="33">
        <v>3971150.5</v>
      </c>
      <c r="O169" s="33">
        <v>4753776</v>
      </c>
      <c r="P169" s="9">
        <v>70.37</v>
      </c>
      <c r="Q169" s="9">
        <v>66.79</v>
      </c>
      <c r="R169" s="9">
        <v>64.22</v>
      </c>
      <c r="S169" s="9">
        <v>80.4</v>
      </c>
      <c r="T169" s="32">
        <v>31.19</v>
      </c>
      <c r="U169" s="32">
        <v>31.31</v>
      </c>
      <c r="V169" s="32">
        <v>37.48</v>
      </c>
      <c r="W169" s="32">
        <v>123.48</v>
      </c>
      <c r="X169" s="32">
        <v>108.59</v>
      </c>
      <c r="Y169" s="32">
        <v>195.07</v>
      </c>
      <c r="Z169" s="32">
        <v>103.55</v>
      </c>
    </row>
    <row r="170" spans="1:26" ht="12.75">
      <c r="A170" s="34">
        <v>6</v>
      </c>
      <c r="B170" s="34">
        <v>4</v>
      </c>
      <c r="C170" s="34">
        <v>8</v>
      </c>
      <c r="D170" s="35">
        <v>2</v>
      </c>
      <c r="E170" s="36"/>
      <c r="F170" s="31" t="s">
        <v>258</v>
      </c>
      <c r="G170" s="56" t="s">
        <v>406</v>
      </c>
      <c r="H170" s="33">
        <v>30298366.49</v>
      </c>
      <c r="I170" s="33">
        <v>11708883.97</v>
      </c>
      <c r="J170" s="33">
        <v>9533405.52</v>
      </c>
      <c r="K170" s="33">
        <v>9056077</v>
      </c>
      <c r="L170" s="33">
        <v>23532408.4</v>
      </c>
      <c r="M170" s="33">
        <v>8402992.31</v>
      </c>
      <c r="N170" s="33">
        <v>7627769.09</v>
      </c>
      <c r="O170" s="33">
        <v>7501647</v>
      </c>
      <c r="P170" s="9">
        <v>77.66</v>
      </c>
      <c r="Q170" s="9">
        <v>71.76</v>
      </c>
      <c r="R170" s="9">
        <v>80.01</v>
      </c>
      <c r="S170" s="9">
        <v>82.83</v>
      </c>
      <c r="T170" s="32">
        <v>35.7</v>
      </c>
      <c r="U170" s="32">
        <v>32.41</v>
      </c>
      <c r="V170" s="32">
        <v>31.87</v>
      </c>
      <c r="W170" s="32">
        <v>108.63</v>
      </c>
      <c r="X170" s="32">
        <v>110.34</v>
      </c>
      <c r="Y170" s="32">
        <v>114.56</v>
      </c>
      <c r="Z170" s="32">
        <v>101.52</v>
      </c>
    </row>
    <row r="171" spans="1:26" ht="12.75">
      <c r="A171" s="34">
        <v>6</v>
      </c>
      <c r="B171" s="34">
        <v>3</v>
      </c>
      <c r="C171" s="34">
        <v>12</v>
      </c>
      <c r="D171" s="35">
        <v>2</v>
      </c>
      <c r="E171" s="36"/>
      <c r="F171" s="31" t="s">
        <v>258</v>
      </c>
      <c r="G171" s="56" t="s">
        <v>407</v>
      </c>
      <c r="H171" s="33">
        <v>20664548.74</v>
      </c>
      <c r="I171" s="33">
        <v>5564263</v>
      </c>
      <c r="J171" s="33">
        <v>6750540.74</v>
      </c>
      <c r="K171" s="33">
        <v>8349745</v>
      </c>
      <c r="L171" s="33">
        <v>16044480.86</v>
      </c>
      <c r="M171" s="33">
        <v>4080113.62</v>
      </c>
      <c r="N171" s="33">
        <v>5237683.24</v>
      </c>
      <c r="O171" s="33">
        <v>6726684</v>
      </c>
      <c r="P171" s="9">
        <v>77.64</v>
      </c>
      <c r="Q171" s="9">
        <v>73.32</v>
      </c>
      <c r="R171" s="9">
        <v>77.58</v>
      </c>
      <c r="S171" s="9">
        <v>80.56</v>
      </c>
      <c r="T171" s="32">
        <v>25.43</v>
      </c>
      <c r="U171" s="32">
        <v>32.64</v>
      </c>
      <c r="V171" s="32">
        <v>41.92</v>
      </c>
      <c r="W171" s="32">
        <v>115.96</v>
      </c>
      <c r="X171" s="32">
        <v>105.28</v>
      </c>
      <c r="Y171" s="32">
        <v>150.47</v>
      </c>
      <c r="Z171" s="32">
        <v>103.82</v>
      </c>
    </row>
    <row r="172" spans="1:26" ht="12.75">
      <c r="A172" s="34">
        <v>6</v>
      </c>
      <c r="B172" s="34">
        <v>7</v>
      </c>
      <c r="C172" s="34">
        <v>9</v>
      </c>
      <c r="D172" s="35">
        <v>2</v>
      </c>
      <c r="E172" s="36"/>
      <c r="F172" s="31" t="s">
        <v>258</v>
      </c>
      <c r="G172" s="56" t="s">
        <v>408</v>
      </c>
      <c r="H172" s="33">
        <v>18778935</v>
      </c>
      <c r="I172" s="33">
        <v>4423430</v>
      </c>
      <c r="J172" s="33">
        <v>6456945</v>
      </c>
      <c r="K172" s="33">
        <v>7898560</v>
      </c>
      <c r="L172" s="33">
        <v>14949684.09</v>
      </c>
      <c r="M172" s="33">
        <v>3297024.08</v>
      </c>
      <c r="N172" s="33">
        <v>5268352.01</v>
      </c>
      <c r="O172" s="33">
        <v>6384308</v>
      </c>
      <c r="P172" s="9">
        <v>79.6</v>
      </c>
      <c r="Q172" s="9">
        <v>74.53</v>
      </c>
      <c r="R172" s="9">
        <v>81.59</v>
      </c>
      <c r="S172" s="9">
        <v>80.82</v>
      </c>
      <c r="T172" s="32">
        <v>22.05</v>
      </c>
      <c r="U172" s="32">
        <v>35.24</v>
      </c>
      <c r="V172" s="32">
        <v>42.7</v>
      </c>
      <c r="W172" s="32">
        <v>111.87</v>
      </c>
      <c r="X172" s="32">
        <v>81.91</v>
      </c>
      <c r="Y172" s="32">
        <v>189.87</v>
      </c>
      <c r="Z172" s="32">
        <v>97.26</v>
      </c>
    </row>
    <row r="173" spans="1:26" ht="12.75">
      <c r="A173" s="34">
        <v>6</v>
      </c>
      <c r="B173" s="34">
        <v>12</v>
      </c>
      <c r="C173" s="34">
        <v>7</v>
      </c>
      <c r="D173" s="35">
        <v>2</v>
      </c>
      <c r="E173" s="36"/>
      <c r="F173" s="31" t="s">
        <v>258</v>
      </c>
      <c r="G173" s="56" t="s">
        <v>409</v>
      </c>
      <c r="H173" s="33">
        <v>17002907.74</v>
      </c>
      <c r="I173" s="33">
        <v>3577355.95</v>
      </c>
      <c r="J173" s="33">
        <v>6496646.79</v>
      </c>
      <c r="K173" s="33">
        <v>6928905</v>
      </c>
      <c r="L173" s="33">
        <v>12699702.52</v>
      </c>
      <c r="M173" s="33">
        <v>2472413.53</v>
      </c>
      <c r="N173" s="33">
        <v>4679708.99</v>
      </c>
      <c r="O173" s="33">
        <v>5547580</v>
      </c>
      <c r="P173" s="9">
        <v>74.69</v>
      </c>
      <c r="Q173" s="9">
        <v>69.11</v>
      </c>
      <c r="R173" s="9">
        <v>72.03</v>
      </c>
      <c r="S173" s="9">
        <v>80.06</v>
      </c>
      <c r="T173" s="32">
        <v>19.46</v>
      </c>
      <c r="U173" s="32">
        <v>36.84</v>
      </c>
      <c r="V173" s="32">
        <v>43.68</v>
      </c>
      <c r="W173" s="32">
        <v>100.58</v>
      </c>
      <c r="X173" s="32">
        <v>97.52</v>
      </c>
      <c r="Y173" s="32">
        <v>94.21</v>
      </c>
      <c r="Z173" s="32">
        <v>108.27</v>
      </c>
    </row>
    <row r="174" spans="1:26" ht="12.75">
      <c r="A174" s="34">
        <v>6</v>
      </c>
      <c r="B174" s="34">
        <v>1</v>
      </c>
      <c r="C174" s="34">
        <v>18</v>
      </c>
      <c r="D174" s="35">
        <v>2</v>
      </c>
      <c r="E174" s="36"/>
      <c r="F174" s="31" t="s">
        <v>258</v>
      </c>
      <c r="G174" s="56" t="s">
        <v>410</v>
      </c>
      <c r="H174" s="33">
        <v>18758577.09</v>
      </c>
      <c r="I174" s="33">
        <v>5580245</v>
      </c>
      <c r="J174" s="33">
        <v>6633816.09</v>
      </c>
      <c r="K174" s="33">
        <v>6544516</v>
      </c>
      <c r="L174" s="33">
        <v>14502494.15</v>
      </c>
      <c r="M174" s="33">
        <v>4232796.7</v>
      </c>
      <c r="N174" s="33">
        <v>4946418.45</v>
      </c>
      <c r="O174" s="33">
        <v>5323279</v>
      </c>
      <c r="P174" s="9">
        <v>77.31</v>
      </c>
      <c r="Q174" s="9">
        <v>75.85</v>
      </c>
      <c r="R174" s="9">
        <v>74.56</v>
      </c>
      <c r="S174" s="9">
        <v>81.33</v>
      </c>
      <c r="T174" s="32">
        <v>29.18</v>
      </c>
      <c r="U174" s="32">
        <v>34.1</v>
      </c>
      <c r="V174" s="32">
        <v>36.7</v>
      </c>
      <c r="W174" s="32">
        <v>116.34</v>
      </c>
      <c r="X174" s="32">
        <v>95.5</v>
      </c>
      <c r="Y174" s="32">
        <v>169.36</v>
      </c>
      <c r="Z174" s="32">
        <v>104.12</v>
      </c>
    </row>
    <row r="175" spans="1:26" ht="12.75">
      <c r="A175" s="34">
        <v>6</v>
      </c>
      <c r="B175" s="34">
        <v>19</v>
      </c>
      <c r="C175" s="34">
        <v>6</v>
      </c>
      <c r="D175" s="35">
        <v>2</v>
      </c>
      <c r="E175" s="36"/>
      <c r="F175" s="31" t="s">
        <v>258</v>
      </c>
      <c r="G175" s="56" t="s">
        <v>274</v>
      </c>
      <c r="H175" s="33">
        <v>23927580.89</v>
      </c>
      <c r="I175" s="33">
        <v>11200072</v>
      </c>
      <c r="J175" s="33">
        <v>7357797.89</v>
      </c>
      <c r="K175" s="33">
        <v>5369711</v>
      </c>
      <c r="L175" s="33">
        <v>16419071.91</v>
      </c>
      <c r="M175" s="33">
        <v>6731154.42</v>
      </c>
      <c r="N175" s="33">
        <v>5295020.49</v>
      </c>
      <c r="O175" s="33">
        <v>4392897</v>
      </c>
      <c r="P175" s="9">
        <v>68.61</v>
      </c>
      <c r="Q175" s="9">
        <v>60.09</v>
      </c>
      <c r="R175" s="9">
        <v>71.96</v>
      </c>
      <c r="S175" s="9">
        <v>81.8</v>
      </c>
      <c r="T175" s="32">
        <v>40.99</v>
      </c>
      <c r="U175" s="32">
        <v>32.24</v>
      </c>
      <c r="V175" s="32">
        <v>26.75</v>
      </c>
      <c r="W175" s="32">
        <v>102.22</v>
      </c>
      <c r="X175" s="32">
        <v>88.07</v>
      </c>
      <c r="Y175" s="32">
        <v>125.52</v>
      </c>
      <c r="Z175" s="32">
        <v>104.56</v>
      </c>
    </row>
    <row r="176" spans="1:26" ht="12.75">
      <c r="A176" s="34">
        <v>6</v>
      </c>
      <c r="B176" s="34">
        <v>15</v>
      </c>
      <c r="C176" s="34">
        <v>8</v>
      </c>
      <c r="D176" s="35">
        <v>2</v>
      </c>
      <c r="E176" s="36"/>
      <c r="F176" s="31" t="s">
        <v>258</v>
      </c>
      <c r="G176" s="56" t="s">
        <v>411</v>
      </c>
      <c r="H176" s="33">
        <v>24899627.25</v>
      </c>
      <c r="I176" s="33">
        <v>5961997.68</v>
      </c>
      <c r="J176" s="33">
        <v>8428745.57</v>
      </c>
      <c r="K176" s="33">
        <v>10508884</v>
      </c>
      <c r="L176" s="33">
        <v>19752084.32</v>
      </c>
      <c r="M176" s="33">
        <v>4325154.03</v>
      </c>
      <c r="N176" s="33">
        <v>6927719.29</v>
      </c>
      <c r="O176" s="33">
        <v>8499211</v>
      </c>
      <c r="P176" s="9">
        <v>79.32</v>
      </c>
      <c r="Q176" s="9">
        <v>72.54</v>
      </c>
      <c r="R176" s="9">
        <v>82.19</v>
      </c>
      <c r="S176" s="9">
        <v>80.87</v>
      </c>
      <c r="T176" s="32">
        <v>21.89</v>
      </c>
      <c r="U176" s="32">
        <v>35.07</v>
      </c>
      <c r="V176" s="32">
        <v>43.02</v>
      </c>
      <c r="W176" s="32">
        <v>120.48</v>
      </c>
      <c r="X176" s="32">
        <v>94.74</v>
      </c>
      <c r="Y176" s="32">
        <v>173.57</v>
      </c>
      <c r="Z176" s="32">
        <v>108.43</v>
      </c>
    </row>
    <row r="177" spans="1:26" ht="12.75">
      <c r="A177" s="34">
        <v>6</v>
      </c>
      <c r="B177" s="34">
        <v>9</v>
      </c>
      <c r="C177" s="34">
        <v>13</v>
      </c>
      <c r="D177" s="35">
        <v>2</v>
      </c>
      <c r="E177" s="36"/>
      <c r="F177" s="31" t="s">
        <v>258</v>
      </c>
      <c r="G177" s="56" t="s">
        <v>412</v>
      </c>
      <c r="H177" s="33">
        <v>23853770.88</v>
      </c>
      <c r="I177" s="33">
        <v>5667571</v>
      </c>
      <c r="J177" s="33">
        <v>9263133.88</v>
      </c>
      <c r="K177" s="33">
        <v>8923066</v>
      </c>
      <c r="L177" s="33">
        <v>16768872.69</v>
      </c>
      <c r="M177" s="33">
        <v>3741211.97</v>
      </c>
      <c r="N177" s="33">
        <v>5796781.72</v>
      </c>
      <c r="O177" s="33">
        <v>7230879</v>
      </c>
      <c r="P177" s="9">
        <v>70.29</v>
      </c>
      <c r="Q177" s="9">
        <v>66.01</v>
      </c>
      <c r="R177" s="9">
        <v>62.57</v>
      </c>
      <c r="S177" s="9">
        <v>81.03</v>
      </c>
      <c r="T177" s="32">
        <v>22.31</v>
      </c>
      <c r="U177" s="32">
        <v>34.56</v>
      </c>
      <c r="V177" s="32">
        <v>43.12</v>
      </c>
      <c r="W177" s="32">
        <v>125.46</v>
      </c>
      <c r="X177" s="32">
        <v>110.97</v>
      </c>
      <c r="Y177" s="32">
        <v>197.4</v>
      </c>
      <c r="Z177" s="32">
        <v>102.44</v>
      </c>
    </row>
    <row r="178" spans="1:26" ht="12.75">
      <c r="A178" s="34">
        <v>6</v>
      </c>
      <c r="B178" s="34">
        <v>11</v>
      </c>
      <c r="C178" s="34">
        <v>10</v>
      </c>
      <c r="D178" s="35">
        <v>2</v>
      </c>
      <c r="E178" s="36"/>
      <c r="F178" s="31" t="s">
        <v>258</v>
      </c>
      <c r="G178" s="56" t="s">
        <v>413</v>
      </c>
      <c r="H178" s="33">
        <v>25830688.64</v>
      </c>
      <c r="I178" s="33">
        <v>4225295.74</v>
      </c>
      <c r="J178" s="33">
        <v>9948709.9</v>
      </c>
      <c r="K178" s="33">
        <v>11656683</v>
      </c>
      <c r="L178" s="33">
        <v>20227158.03</v>
      </c>
      <c r="M178" s="33">
        <v>2919400.82</v>
      </c>
      <c r="N178" s="33">
        <v>7957285.21</v>
      </c>
      <c r="O178" s="33">
        <v>9350472</v>
      </c>
      <c r="P178" s="9">
        <v>78.3</v>
      </c>
      <c r="Q178" s="9">
        <v>69.09</v>
      </c>
      <c r="R178" s="9">
        <v>79.98</v>
      </c>
      <c r="S178" s="9">
        <v>80.21</v>
      </c>
      <c r="T178" s="32">
        <v>14.43</v>
      </c>
      <c r="U178" s="32">
        <v>39.33</v>
      </c>
      <c r="V178" s="32">
        <v>46.22</v>
      </c>
      <c r="W178" s="32">
        <v>133.06</v>
      </c>
      <c r="X178" s="32">
        <v>104.05</v>
      </c>
      <c r="Y178" s="32">
        <v>205.5</v>
      </c>
      <c r="Z178" s="32">
        <v>109.7</v>
      </c>
    </row>
    <row r="179" spans="1:26" ht="12.75">
      <c r="A179" s="34">
        <v>6</v>
      </c>
      <c r="B179" s="34">
        <v>3</v>
      </c>
      <c r="C179" s="34">
        <v>13</v>
      </c>
      <c r="D179" s="35">
        <v>2</v>
      </c>
      <c r="E179" s="36"/>
      <c r="F179" s="31" t="s">
        <v>258</v>
      </c>
      <c r="G179" s="56" t="s">
        <v>414</v>
      </c>
      <c r="H179" s="33">
        <v>13423671.87</v>
      </c>
      <c r="I179" s="33">
        <v>3349792</v>
      </c>
      <c r="J179" s="33">
        <v>4864277.87</v>
      </c>
      <c r="K179" s="33">
        <v>5209602</v>
      </c>
      <c r="L179" s="33">
        <v>10108807.4</v>
      </c>
      <c r="M179" s="33">
        <v>2040704.45</v>
      </c>
      <c r="N179" s="33">
        <v>3911023.95</v>
      </c>
      <c r="O179" s="33">
        <v>4157079</v>
      </c>
      <c r="P179" s="9">
        <v>75.3</v>
      </c>
      <c r="Q179" s="9">
        <v>60.92</v>
      </c>
      <c r="R179" s="9">
        <v>80.4</v>
      </c>
      <c r="S179" s="9">
        <v>79.79</v>
      </c>
      <c r="T179" s="32">
        <v>20.18</v>
      </c>
      <c r="U179" s="32">
        <v>38.68</v>
      </c>
      <c r="V179" s="32">
        <v>41.12</v>
      </c>
      <c r="W179" s="32">
        <v>107.26</v>
      </c>
      <c r="X179" s="32">
        <v>98.28</v>
      </c>
      <c r="Y179" s="32">
        <v>111.43</v>
      </c>
      <c r="Z179" s="32">
        <v>108.3</v>
      </c>
    </row>
    <row r="180" spans="1:26" ht="12.75">
      <c r="A180" s="34">
        <v>6</v>
      </c>
      <c r="B180" s="34">
        <v>11</v>
      </c>
      <c r="C180" s="34">
        <v>11</v>
      </c>
      <c r="D180" s="35">
        <v>2</v>
      </c>
      <c r="E180" s="36"/>
      <c r="F180" s="31" t="s">
        <v>258</v>
      </c>
      <c r="G180" s="56" t="s">
        <v>415</v>
      </c>
      <c r="H180" s="33">
        <v>16012901.23</v>
      </c>
      <c r="I180" s="33">
        <v>4173014.4</v>
      </c>
      <c r="J180" s="33">
        <v>6320331.83</v>
      </c>
      <c r="K180" s="33">
        <v>5519555</v>
      </c>
      <c r="L180" s="33">
        <v>12444451.95</v>
      </c>
      <c r="M180" s="33">
        <v>2845180.01</v>
      </c>
      <c r="N180" s="33">
        <v>5115544.94</v>
      </c>
      <c r="O180" s="33">
        <v>4483727</v>
      </c>
      <c r="P180" s="9">
        <v>77.71</v>
      </c>
      <c r="Q180" s="9">
        <v>68.18</v>
      </c>
      <c r="R180" s="9">
        <v>80.93</v>
      </c>
      <c r="S180" s="9">
        <v>81.23</v>
      </c>
      <c r="T180" s="32">
        <v>22.86</v>
      </c>
      <c r="U180" s="32">
        <v>41.1</v>
      </c>
      <c r="V180" s="32">
        <v>36.02</v>
      </c>
      <c r="W180" s="32">
        <v>119.51</v>
      </c>
      <c r="X180" s="32">
        <v>94.95</v>
      </c>
      <c r="Y180" s="32">
        <v>226.56</v>
      </c>
      <c r="Z180" s="32">
        <v>86.92</v>
      </c>
    </row>
    <row r="181" spans="1:26" ht="12.75">
      <c r="A181" s="34">
        <v>6</v>
      </c>
      <c r="B181" s="34">
        <v>19</v>
      </c>
      <c r="C181" s="34">
        <v>7</v>
      </c>
      <c r="D181" s="35">
        <v>2</v>
      </c>
      <c r="E181" s="36"/>
      <c r="F181" s="31" t="s">
        <v>258</v>
      </c>
      <c r="G181" s="56" t="s">
        <v>416</v>
      </c>
      <c r="H181" s="33">
        <v>16102029.79</v>
      </c>
      <c r="I181" s="33">
        <v>4167380.11</v>
      </c>
      <c r="J181" s="33">
        <v>6269582.68</v>
      </c>
      <c r="K181" s="33">
        <v>5665067</v>
      </c>
      <c r="L181" s="33">
        <v>12959221.44</v>
      </c>
      <c r="M181" s="33">
        <v>3003233.02</v>
      </c>
      <c r="N181" s="33">
        <v>5395817.42</v>
      </c>
      <c r="O181" s="33">
        <v>4560171</v>
      </c>
      <c r="P181" s="9">
        <v>80.48</v>
      </c>
      <c r="Q181" s="9">
        <v>72.06</v>
      </c>
      <c r="R181" s="9">
        <v>86.06</v>
      </c>
      <c r="S181" s="9">
        <v>80.49</v>
      </c>
      <c r="T181" s="32">
        <v>23.17</v>
      </c>
      <c r="U181" s="32">
        <v>41.63</v>
      </c>
      <c r="V181" s="32">
        <v>35.18</v>
      </c>
      <c r="W181" s="32">
        <v>94.39</v>
      </c>
      <c r="X181" s="32">
        <v>78.14</v>
      </c>
      <c r="Y181" s="32">
        <v>100.11</v>
      </c>
      <c r="Z181" s="32">
        <v>101.41</v>
      </c>
    </row>
    <row r="182" spans="1:26" ht="12.75">
      <c r="A182" s="34">
        <v>6</v>
      </c>
      <c r="B182" s="34">
        <v>9</v>
      </c>
      <c r="C182" s="34">
        <v>14</v>
      </c>
      <c r="D182" s="35">
        <v>2</v>
      </c>
      <c r="E182" s="36"/>
      <c r="F182" s="31" t="s">
        <v>258</v>
      </c>
      <c r="G182" s="56" t="s">
        <v>417</v>
      </c>
      <c r="H182" s="33">
        <v>38567682.78</v>
      </c>
      <c r="I182" s="33">
        <v>18750432.4</v>
      </c>
      <c r="J182" s="33">
        <v>11670247.38</v>
      </c>
      <c r="K182" s="33">
        <v>8147003</v>
      </c>
      <c r="L182" s="33">
        <v>29559574.43</v>
      </c>
      <c r="M182" s="33">
        <v>14004119.07</v>
      </c>
      <c r="N182" s="33">
        <v>8938927.36</v>
      </c>
      <c r="O182" s="33">
        <v>6616528</v>
      </c>
      <c r="P182" s="9">
        <v>76.64</v>
      </c>
      <c r="Q182" s="9">
        <v>74.68</v>
      </c>
      <c r="R182" s="9">
        <v>76.59</v>
      </c>
      <c r="S182" s="9">
        <v>81.21</v>
      </c>
      <c r="T182" s="32">
        <v>47.37</v>
      </c>
      <c r="U182" s="32">
        <v>30.24</v>
      </c>
      <c r="V182" s="32">
        <v>22.38</v>
      </c>
      <c r="W182" s="32">
        <v>123.48</v>
      </c>
      <c r="X182" s="32">
        <v>115.75</v>
      </c>
      <c r="Y182" s="32">
        <v>168.12</v>
      </c>
      <c r="Z182" s="32">
        <v>101.45</v>
      </c>
    </row>
    <row r="183" spans="1:26" ht="12.75">
      <c r="A183" s="34">
        <v>6</v>
      </c>
      <c r="B183" s="34">
        <v>19</v>
      </c>
      <c r="C183" s="34">
        <v>8</v>
      </c>
      <c r="D183" s="35">
        <v>2</v>
      </c>
      <c r="E183" s="36"/>
      <c r="F183" s="31" t="s">
        <v>258</v>
      </c>
      <c r="G183" s="56" t="s">
        <v>418</v>
      </c>
      <c r="H183" s="33">
        <v>10381504.8</v>
      </c>
      <c r="I183" s="33">
        <v>2383376</v>
      </c>
      <c r="J183" s="33">
        <v>4246813.8</v>
      </c>
      <c r="K183" s="33">
        <v>3751315</v>
      </c>
      <c r="L183" s="33">
        <v>8064822.18</v>
      </c>
      <c r="M183" s="33">
        <v>1798020.88</v>
      </c>
      <c r="N183" s="33">
        <v>3258123.3</v>
      </c>
      <c r="O183" s="33">
        <v>3008678</v>
      </c>
      <c r="P183" s="9">
        <v>77.68</v>
      </c>
      <c r="Q183" s="9">
        <v>75.44</v>
      </c>
      <c r="R183" s="9">
        <v>76.71</v>
      </c>
      <c r="S183" s="9">
        <v>80.2</v>
      </c>
      <c r="T183" s="32">
        <v>22.29</v>
      </c>
      <c r="U183" s="32">
        <v>40.39</v>
      </c>
      <c r="V183" s="32">
        <v>37.3</v>
      </c>
      <c r="W183" s="32">
        <v>105.43</v>
      </c>
      <c r="X183" s="32">
        <v>86.35</v>
      </c>
      <c r="Y183" s="32">
        <v>119.27</v>
      </c>
      <c r="Z183" s="32">
        <v>106.1</v>
      </c>
    </row>
    <row r="184" spans="1:26" ht="12.75">
      <c r="A184" s="34">
        <v>6</v>
      </c>
      <c r="B184" s="34">
        <v>9</v>
      </c>
      <c r="C184" s="34">
        <v>15</v>
      </c>
      <c r="D184" s="35">
        <v>2</v>
      </c>
      <c r="E184" s="36"/>
      <c r="F184" s="31" t="s">
        <v>258</v>
      </c>
      <c r="G184" s="56" t="s">
        <v>419</v>
      </c>
      <c r="H184" s="33">
        <v>14380765</v>
      </c>
      <c r="I184" s="33">
        <v>3906589.5</v>
      </c>
      <c r="J184" s="33">
        <v>4477421.5</v>
      </c>
      <c r="K184" s="33">
        <v>5996754</v>
      </c>
      <c r="L184" s="33">
        <v>11332708.16</v>
      </c>
      <c r="M184" s="33">
        <v>3011006.5</v>
      </c>
      <c r="N184" s="33">
        <v>3494575.66</v>
      </c>
      <c r="O184" s="33">
        <v>4827126</v>
      </c>
      <c r="P184" s="9">
        <v>78.8</v>
      </c>
      <c r="Q184" s="9">
        <v>77.07</v>
      </c>
      <c r="R184" s="9">
        <v>78.04</v>
      </c>
      <c r="S184" s="9">
        <v>80.49</v>
      </c>
      <c r="T184" s="32">
        <v>26.56</v>
      </c>
      <c r="U184" s="32">
        <v>30.83</v>
      </c>
      <c r="V184" s="32">
        <v>42.59</v>
      </c>
      <c r="W184" s="32">
        <v>114.37</v>
      </c>
      <c r="X184" s="32">
        <v>93</v>
      </c>
      <c r="Y184" s="32">
        <v>185.53</v>
      </c>
      <c r="Z184" s="32">
        <v>100.82</v>
      </c>
    </row>
    <row r="185" spans="1:26" ht="12.75">
      <c r="A185" s="34">
        <v>6</v>
      </c>
      <c r="B185" s="34">
        <v>9</v>
      </c>
      <c r="C185" s="34">
        <v>16</v>
      </c>
      <c r="D185" s="35">
        <v>2</v>
      </c>
      <c r="E185" s="36"/>
      <c r="F185" s="31" t="s">
        <v>258</v>
      </c>
      <c r="G185" s="56" t="s">
        <v>420</v>
      </c>
      <c r="H185" s="33">
        <v>10219522.07</v>
      </c>
      <c r="I185" s="33">
        <v>2101607</v>
      </c>
      <c r="J185" s="33">
        <v>4295294.07</v>
      </c>
      <c r="K185" s="33">
        <v>3822621</v>
      </c>
      <c r="L185" s="33">
        <v>7526475.65</v>
      </c>
      <c r="M185" s="33">
        <v>1551323.48</v>
      </c>
      <c r="N185" s="33">
        <v>2915524.17</v>
      </c>
      <c r="O185" s="33">
        <v>3059628</v>
      </c>
      <c r="P185" s="9">
        <v>73.64</v>
      </c>
      <c r="Q185" s="9">
        <v>73.81</v>
      </c>
      <c r="R185" s="9">
        <v>67.87</v>
      </c>
      <c r="S185" s="9">
        <v>80.04</v>
      </c>
      <c r="T185" s="32">
        <v>20.61</v>
      </c>
      <c r="U185" s="32">
        <v>38.73</v>
      </c>
      <c r="V185" s="32">
        <v>40.65</v>
      </c>
      <c r="W185" s="32">
        <v>128.12</v>
      </c>
      <c r="X185" s="32">
        <v>105.55</v>
      </c>
      <c r="Y185" s="32">
        <v>188.65</v>
      </c>
      <c r="Z185" s="32">
        <v>107</v>
      </c>
    </row>
    <row r="186" spans="1:26" ht="12.75">
      <c r="A186" s="34">
        <v>6</v>
      </c>
      <c r="B186" s="34">
        <v>7</v>
      </c>
      <c r="C186" s="34">
        <v>10</v>
      </c>
      <c r="D186" s="35">
        <v>2</v>
      </c>
      <c r="E186" s="36"/>
      <c r="F186" s="31" t="s">
        <v>258</v>
      </c>
      <c r="G186" s="56" t="s">
        <v>421</v>
      </c>
      <c r="H186" s="33">
        <v>22889378.77</v>
      </c>
      <c r="I186" s="33">
        <v>5923049</v>
      </c>
      <c r="J186" s="33">
        <v>7859409.77</v>
      </c>
      <c r="K186" s="33">
        <v>9106920</v>
      </c>
      <c r="L186" s="33">
        <v>17345547.22</v>
      </c>
      <c r="M186" s="33">
        <v>3871201.4</v>
      </c>
      <c r="N186" s="33">
        <v>6167769.82</v>
      </c>
      <c r="O186" s="33">
        <v>7306576</v>
      </c>
      <c r="P186" s="9">
        <v>75.77</v>
      </c>
      <c r="Q186" s="9">
        <v>65.35</v>
      </c>
      <c r="R186" s="9">
        <v>78.47</v>
      </c>
      <c r="S186" s="9">
        <v>80.23</v>
      </c>
      <c r="T186" s="32">
        <v>22.31</v>
      </c>
      <c r="U186" s="32">
        <v>35.55</v>
      </c>
      <c r="V186" s="32">
        <v>42.12</v>
      </c>
      <c r="W186" s="32">
        <v>114.94</v>
      </c>
      <c r="X186" s="32">
        <v>96.68</v>
      </c>
      <c r="Y186" s="32">
        <v>153.22</v>
      </c>
      <c r="Z186" s="32">
        <v>103.48</v>
      </c>
    </row>
    <row r="187" spans="1:26" ht="12.75">
      <c r="A187" s="34">
        <v>6</v>
      </c>
      <c r="B187" s="34">
        <v>1</v>
      </c>
      <c r="C187" s="34">
        <v>19</v>
      </c>
      <c r="D187" s="35">
        <v>2</v>
      </c>
      <c r="E187" s="36"/>
      <c r="F187" s="31" t="s">
        <v>258</v>
      </c>
      <c r="G187" s="56" t="s">
        <v>422</v>
      </c>
      <c r="H187" s="33">
        <v>18732285.84</v>
      </c>
      <c r="I187" s="33">
        <v>6325106</v>
      </c>
      <c r="J187" s="33">
        <v>6664667.84</v>
      </c>
      <c r="K187" s="33">
        <v>5742512</v>
      </c>
      <c r="L187" s="33">
        <v>14524790.49</v>
      </c>
      <c r="M187" s="33">
        <v>4620687.28</v>
      </c>
      <c r="N187" s="33">
        <v>5127845.21</v>
      </c>
      <c r="O187" s="33">
        <v>4776258</v>
      </c>
      <c r="P187" s="9">
        <v>77.53</v>
      </c>
      <c r="Q187" s="9">
        <v>73.05</v>
      </c>
      <c r="R187" s="9">
        <v>76.94</v>
      </c>
      <c r="S187" s="9">
        <v>83.17</v>
      </c>
      <c r="T187" s="32">
        <v>31.81</v>
      </c>
      <c r="U187" s="32">
        <v>35.3</v>
      </c>
      <c r="V187" s="32">
        <v>32.88</v>
      </c>
      <c r="W187" s="32">
        <v>121.94</v>
      </c>
      <c r="X187" s="32">
        <v>102.29</v>
      </c>
      <c r="Y187" s="32">
        <v>216.71</v>
      </c>
      <c r="Z187" s="32">
        <v>94.99</v>
      </c>
    </row>
    <row r="188" spans="1:26" ht="12.75">
      <c r="A188" s="34">
        <v>6</v>
      </c>
      <c r="B188" s="34">
        <v>20</v>
      </c>
      <c r="C188" s="34">
        <v>14</v>
      </c>
      <c r="D188" s="35">
        <v>2</v>
      </c>
      <c r="E188" s="36"/>
      <c r="F188" s="31" t="s">
        <v>258</v>
      </c>
      <c r="G188" s="56" t="s">
        <v>423</v>
      </c>
      <c r="H188" s="33">
        <v>74864423.53</v>
      </c>
      <c r="I188" s="33">
        <v>24870323.5</v>
      </c>
      <c r="J188" s="33">
        <v>27808983.03</v>
      </c>
      <c r="K188" s="33">
        <v>22185117</v>
      </c>
      <c r="L188" s="33">
        <v>53253481.22</v>
      </c>
      <c r="M188" s="33">
        <v>19277009.69</v>
      </c>
      <c r="N188" s="33">
        <v>15802324.53</v>
      </c>
      <c r="O188" s="33">
        <v>18174147</v>
      </c>
      <c r="P188" s="9">
        <v>71.13</v>
      </c>
      <c r="Q188" s="9">
        <v>77.51</v>
      </c>
      <c r="R188" s="9">
        <v>56.82</v>
      </c>
      <c r="S188" s="9">
        <v>81.92</v>
      </c>
      <c r="T188" s="32">
        <v>36.19</v>
      </c>
      <c r="U188" s="32">
        <v>29.67</v>
      </c>
      <c r="V188" s="32">
        <v>34.12</v>
      </c>
      <c r="W188" s="32">
        <v>116.06</v>
      </c>
      <c r="X188" s="32">
        <v>112.09</v>
      </c>
      <c r="Y188" s="32">
        <v>145.47</v>
      </c>
      <c r="Z188" s="32">
        <v>101.96</v>
      </c>
    </row>
    <row r="189" spans="1:26" ht="12.75">
      <c r="A189" s="34">
        <v>6</v>
      </c>
      <c r="B189" s="34">
        <v>3</v>
      </c>
      <c r="C189" s="34">
        <v>14</v>
      </c>
      <c r="D189" s="35">
        <v>2</v>
      </c>
      <c r="E189" s="36"/>
      <c r="F189" s="31" t="s">
        <v>258</v>
      </c>
      <c r="G189" s="56" t="s">
        <v>424</v>
      </c>
      <c r="H189" s="33">
        <v>12239937.28</v>
      </c>
      <c r="I189" s="33">
        <v>3580306.14</v>
      </c>
      <c r="J189" s="33">
        <v>4806547.14</v>
      </c>
      <c r="K189" s="33">
        <v>3853084</v>
      </c>
      <c r="L189" s="33">
        <v>9070466.72</v>
      </c>
      <c r="M189" s="33">
        <v>2259264.92</v>
      </c>
      <c r="N189" s="33">
        <v>3692397.8</v>
      </c>
      <c r="O189" s="33">
        <v>3118804</v>
      </c>
      <c r="P189" s="9">
        <v>74.1</v>
      </c>
      <c r="Q189" s="9">
        <v>63.1</v>
      </c>
      <c r="R189" s="9">
        <v>76.82</v>
      </c>
      <c r="S189" s="9">
        <v>80.94</v>
      </c>
      <c r="T189" s="32">
        <v>24.9</v>
      </c>
      <c r="U189" s="32">
        <v>40.7</v>
      </c>
      <c r="V189" s="32">
        <v>34.38</v>
      </c>
      <c r="W189" s="32">
        <v>119.73</v>
      </c>
      <c r="X189" s="32">
        <v>94.02</v>
      </c>
      <c r="Y189" s="32">
        <v>162.73</v>
      </c>
      <c r="Z189" s="32">
        <v>107.4</v>
      </c>
    </row>
    <row r="190" spans="1:26" ht="12.75">
      <c r="A190" s="34">
        <v>6</v>
      </c>
      <c r="B190" s="34">
        <v>6</v>
      </c>
      <c r="C190" s="34">
        <v>11</v>
      </c>
      <c r="D190" s="35">
        <v>2</v>
      </c>
      <c r="E190" s="36"/>
      <c r="F190" s="31" t="s">
        <v>258</v>
      </c>
      <c r="G190" s="56" t="s">
        <v>425</v>
      </c>
      <c r="H190" s="33">
        <v>16107522.99</v>
      </c>
      <c r="I190" s="33">
        <v>4586650</v>
      </c>
      <c r="J190" s="33">
        <v>5112372.99</v>
      </c>
      <c r="K190" s="33">
        <v>6408500</v>
      </c>
      <c r="L190" s="33">
        <v>12476906.38</v>
      </c>
      <c r="M190" s="33">
        <v>3172716.03</v>
      </c>
      <c r="N190" s="33">
        <v>4119700.35</v>
      </c>
      <c r="O190" s="33">
        <v>5184490</v>
      </c>
      <c r="P190" s="9">
        <v>77.46</v>
      </c>
      <c r="Q190" s="9">
        <v>69.17</v>
      </c>
      <c r="R190" s="9">
        <v>80.58</v>
      </c>
      <c r="S190" s="9">
        <v>80.9</v>
      </c>
      <c r="T190" s="32">
        <v>25.42</v>
      </c>
      <c r="U190" s="32">
        <v>33.01</v>
      </c>
      <c r="V190" s="32">
        <v>41.55</v>
      </c>
      <c r="W190" s="32">
        <v>117.06</v>
      </c>
      <c r="X190" s="32">
        <v>103.93</v>
      </c>
      <c r="Y190" s="32">
        <v>170.97</v>
      </c>
      <c r="Z190" s="32">
        <v>99.78</v>
      </c>
    </row>
    <row r="191" spans="1:26" ht="12.75">
      <c r="A191" s="34">
        <v>6</v>
      </c>
      <c r="B191" s="34">
        <v>14</v>
      </c>
      <c r="C191" s="34">
        <v>11</v>
      </c>
      <c r="D191" s="35">
        <v>2</v>
      </c>
      <c r="E191" s="36"/>
      <c r="F191" s="31" t="s">
        <v>258</v>
      </c>
      <c r="G191" s="56" t="s">
        <v>426</v>
      </c>
      <c r="H191" s="33">
        <v>27462364.97</v>
      </c>
      <c r="I191" s="33">
        <v>6291867</v>
      </c>
      <c r="J191" s="33">
        <v>12459953.97</v>
      </c>
      <c r="K191" s="33">
        <v>8710544</v>
      </c>
      <c r="L191" s="33">
        <v>22931058.45</v>
      </c>
      <c r="M191" s="33">
        <v>4629389.41</v>
      </c>
      <c r="N191" s="33">
        <v>11269258.04</v>
      </c>
      <c r="O191" s="33">
        <v>7032411</v>
      </c>
      <c r="P191" s="9">
        <v>83.49</v>
      </c>
      <c r="Q191" s="9">
        <v>73.57</v>
      </c>
      <c r="R191" s="9">
        <v>90.44</v>
      </c>
      <c r="S191" s="9">
        <v>80.73</v>
      </c>
      <c r="T191" s="32">
        <v>20.18</v>
      </c>
      <c r="U191" s="32">
        <v>49.14</v>
      </c>
      <c r="V191" s="32">
        <v>30.66</v>
      </c>
      <c r="W191" s="32">
        <v>149</v>
      </c>
      <c r="X191" s="32">
        <v>104.51</v>
      </c>
      <c r="Y191" s="32">
        <v>287.24</v>
      </c>
      <c r="Z191" s="32">
        <v>99.93</v>
      </c>
    </row>
    <row r="192" spans="1:26" ht="12.75">
      <c r="A192" s="34">
        <v>6</v>
      </c>
      <c r="B192" s="34">
        <v>7</v>
      </c>
      <c r="C192" s="34">
        <v>2</v>
      </c>
      <c r="D192" s="35">
        <v>3</v>
      </c>
      <c r="E192" s="36"/>
      <c r="F192" s="31" t="s">
        <v>258</v>
      </c>
      <c r="G192" s="56" t="s">
        <v>427</v>
      </c>
      <c r="H192" s="33">
        <v>34979129.03</v>
      </c>
      <c r="I192" s="33">
        <v>10040283.29</v>
      </c>
      <c r="J192" s="33">
        <v>11536343.74</v>
      </c>
      <c r="K192" s="33">
        <v>13402502</v>
      </c>
      <c r="L192" s="33">
        <v>28402808.74</v>
      </c>
      <c r="M192" s="33">
        <v>8318714.01</v>
      </c>
      <c r="N192" s="33">
        <v>9352798.73</v>
      </c>
      <c r="O192" s="33">
        <v>10731296</v>
      </c>
      <c r="P192" s="9">
        <v>81.19</v>
      </c>
      <c r="Q192" s="9">
        <v>82.85</v>
      </c>
      <c r="R192" s="9">
        <v>81.07</v>
      </c>
      <c r="S192" s="9">
        <v>80.06</v>
      </c>
      <c r="T192" s="32">
        <v>29.28</v>
      </c>
      <c r="U192" s="32">
        <v>32.92</v>
      </c>
      <c r="V192" s="32">
        <v>37.78</v>
      </c>
      <c r="W192" s="32">
        <v>126.86</v>
      </c>
      <c r="X192" s="32">
        <v>109.07</v>
      </c>
      <c r="Y192" s="32">
        <v>215.98</v>
      </c>
      <c r="Z192" s="32">
        <v>102.88</v>
      </c>
    </row>
    <row r="193" spans="1:26" ht="12.75">
      <c r="A193" s="34">
        <v>6</v>
      </c>
      <c r="B193" s="34">
        <v>9</v>
      </c>
      <c r="C193" s="34">
        <v>1</v>
      </c>
      <c r="D193" s="35">
        <v>3</v>
      </c>
      <c r="E193" s="36"/>
      <c r="F193" s="31" t="s">
        <v>258</v>
      </c>
      <c r="G193" s="56" t="s">
        <v>428</v>
      </c>
      <c r="H193" s="33">
        <v>43354169.53</v>
      </c>
      <c r="I193" s="33">
        <v>18229607.04</v>
      </c>
      <c r="J193" s="33">
        <v>13155016.49</v>
      </c>
      <c r="K193" s="33">
        <v>11969546</v>
      </c>
      <c r="L193" s="33">
        <v>34288034.74</v>
      </c>
      <c r="M193" s="33">
        <v>13836829.18</v>
      </c>
      <c r="N193" s="33">
        <v>10710846.56</v>
      </c>
      <c r="O193" s="33">
        <v>9740359</v>
      </c>
      <c r="P193" s="9">
        <v>79.08</v>
      </c>
      <c r="Q193" s="9">
        <v>75.9</v>
      </c>
      <c r="R193" s="9">
        <v>81.42</v>
      </c>
      <c r="S193" s="9">
        <v>81.37</v>
      </c>
      <c r="T193" s="32">
        <v>40.35</v>
      </c>
      <c r="U193" s="32">
        <v>31.23</v>
      </c>
      <c r="V193" s="32">
        <v>28.4</v>
      </c>
      <c r="W193" s="32">
        <v>130.86</v>
      </c>
      <c r="X193" s="32">
        <v>126.19</v>
      </c>
      <c r="Y193" s="32">
        <v>187.63</v>
      </c>
      <c r="Z193" s="32">
        <v>102.23</v>
      </c>
    </row>
    <row r="194" spans="1:26" ht="12.75">
      <c r="A194" s="34">
        <v>6</v>
      </c>
      <c r="B194" s="34">
        <v>9</v>
      </c>
      <c r="C194" s="34">
        <v>3</v>
      </c>
      <c r="D194" s="35">
        <v>3</v>
      </c>
      <c r="E194" s="36"/>
      <c r="F194" s="31" t="s">
        <v>258</v>
      </c>
      <c r="G194" s="56" t="s">
        <v>429</v>
      </c>
      <c r="H194" s="33">
        <v>37068471.97</v>
      </c>
      <c r="I194" s="33">
        <v>10660663.49</v>
      </c>
      <c r="J194" s="33">
        <v>13877257.48</v>
      </c>
      <c r="K194" s="33">
        <v>12530551</v>
      </c>
      <c r="L194" s="33">
        <v>29446926.5</v>
      </c>
      <c r="M194" s="33">
        <v>8222123.81</v>
      </c>
      <c r="N194" s="33">
        <v>11152446.69</v>
      </c>
      <c r="O194" s="33">
        <v>10072356</v>
      </c>
      <c r="P194" s="9">
        <v>79.43</v>
      </c>
      <c r="Q194" s="9">
        <v>77.12</v>
      </c>
      <c r="R194" s="9">
        <v>80.36</v>
      </c>
      <c r="S194" s="9">
        <v>80.38</v>
      </c>
      <c r="T194" s="32">
        <v>27.92</v>
      </c>
      <c r="U194" s="32">
        <v>37.87</v>
      </c>
      <c r="V194" s="32">
        <v>34.2</v>
      </c>
      <c r="W194" s="32">
        <v>132.21</v>
      </c>
      <c r="X194" s="32">
        <v>116.02</v>
      </c>
      <c r="Y194" s="32">
        <v>210.35</v>
      </c>
      <c r="Z194" s="32">
        <v>101.91</v>
      </c>
    </row>
    <row r="195" spans="1:26" ht="12.75">
      <c r="A195" s="34">
        <v>6</v>
      </c>
      <c r="B195" s="34">
        <v>2</v>
      </c>
      <c r="C195" s="34">
        <v>5</v>
      </c>
      <c r="D195" s="35">
        <v>3</v>
      </c>
      <c r="E195" s="36"/>
      <c r="F195" s="31" t="s">
        <v>258</v>
      </c>
      <c r="G195" s="56" t="s">
        <v>430</v>
      </c>
      <c r="H195" s="33">
        <v>19644363.65</v>
      </c>
      <c r="I195" s="33">
        <v>4286438</v>
      </c>
      <c r="J195" s="33">
        <v>6579356.65</v>
      </c>
      <c r="K195" s="33">
        <v>8778569</v>
      </c>
      <c r="L195" s="33">
        <v>15762062.47</v>
      </c>
      <c r="M195" s="33">
        <v>3445087.06</v>
      </c>
      <c r="N195" s="33">
        <v>5265771.41</v>
      </c>
      <c r="O195" s="33">
        <v>7051204</v>
      </c>
      <c r="P195" s="9">
        <v>80.23</v>
      </c>
      <c r="Q195" s="9">
        <v>80.37</v>
      </c>
      <c r="R195" s="9">
        <v>80.03</v>
      </c>
      <c r="S195" s="9">
        <v>80.32</v>
      </c>
      <c r="T195" s="32">
        <v>21.85</v>
      </c>
      <c r="U195" s="32">
        <v>33.4</v>
      </c>
      <c r="V195" s="32">
        <v>44.73</v>
      </c>
      <c r="W195" s="32">
        <v>116.77</v>
      </c>
      <c r="X195" s="32">
        <v>102.88</v>
      </c>
      <c r="Y195" s="32">
        <v>160.05</v>
      </c>
      <c r="Z195" s="32">
        <v>102.79</v>
      </c>
    </row>
    <row r="196" spans="1:26" ht="12.75">
      <c r="A196" s="34">
        <v>6</v>
      </c>
      <c r="B196" s="34">
        <v>5</v>
      </c>
      <c r="C196" s="34">
        <v>5</v>
      </c>
      <c r="D196" s="35">
        <v>3</v>
      </c>
      <c r="E196" s="36"/>
      <c r="F196" s="31" t="s">
        <v>258</v>
      </c>
      <c r="G196" s="56" t="s">
        <v>431</v>
      </c>
      <c r="H196" s="33">
        <v>52349655.53</v>
      </c>
      <c r="I196" s="33">
        <v>23073748.27</v>
      </c>
      <c r="J196" s="33">
        <v>14643844.26</v>
      </c>
      <c r="K196" s="33">
        <v>14632063</v>
      </c>
      <c r="L196" s="33">
        <v>40810333.39</v>
      </c>
      <c r="M196" s="33">
        <v>16890642.34</v>
      </c>
      <c r="N196" s="33">
        <v>11948425.05</v>
      </c>
      <c r="O196" s="33">
        <v>11971266</v>
      </c>
      <c r="P196" s="9">
        <v>77.95</v>
      </c>
      <c r="Q196" s="9">
        <v>73.2</v>
      </c>
      <c r="R196" s="9">
        <v>81.59</v>
      </c>
      <c r="S196" s="9">
        <v>81.81</v>
      </c>
      <c r="T196" s="32">
        <v>41.38</v>
      </c>
      <c r="U196" s="32">
        <v>29.27</v>
      </c>
      <c r="V196" s="32">
        <v>29.33</v>
      </c>
      <c r="W196" s="32">
        <v>102.56</v>
      </c>
      <c r="X196" s="32">
        <v>90.59</v>
      </c>
      <c r="Y196" s="32">
        <v>113.57</v>
      </c>
      <c r="Z196" s="32">
        <v>112.67</v>
      </c>
    </row>
    <row r="197" spans="1:26" ht="12.75">
      <c r="A197" s="34">
        <v>6</v>
      </c>
      <c r="B197" s="34">
        <v>2</v>
      </c>
      <c r="C197" s="34">
        <v>7</v>
      </c>
      <c r="D197" s="35">
        <v>3</v>
      </c>
      <c r="E197" s="36"/>
      <c r="F197" s="31" t="s">
        <v>258</v>
      </c>
      <c r="G197" s="56" t="s">
        <v>432</v>
      </c>
      <c r="H197" s="33">
        <v>31404606.44</v>
      </c>
      <c r="I197" s="33">
        <v>6404039.2</v>
      </c>
      <c r="J197" s="33">
        <v>14959999.24</v>
      </c>
      <c r="K197" s="33">
        <v>10040568</v>
      </c>
      <c r="L197" s="33">
        <v>18480333.83</v>
      </c>
      <c r="M197" s="33">
        <v>4300481.11</v>
      </c>
      <c r="N197" s="33">
        <v>6338447.72</v>
      </c>
      <c r="O197" s="33">
        <v>7841405</v>
      </c>
      <c r="P197" s="9">
        <v>58.84</v>
      </c>
      <c r="Q197" s="9">
        <v>67.15</v>
      </c>
      <c r="R197" s="9">
        <v>42.36</v>
      </c>
      <c r="S197" s="9">
        <v>78.09</v>
      </c>
      <c r="T197" s="32">
        <v>23.27</v>
      </c>
      <c r="U197" s="32">
        <v>34.29</v>
      </c>
      <c r="V197" s="32">
        <v>42.43</v>
      </c>
      <c r="W197" s="32">
        <v>101.19</v>
      </c>
      <c r="X197" s="32">
        <v>102.36</v>
      </c>
      <c r="Y197" s="32">
        <v>104.26</v>
      </c>
      <c r="Z197" s="32">
        <v>98.24</v>
      </c>
    </row>
    <row r="198" spans="1:26" ht="12.75">
      <c r="A198" s="34">
        <v>6</v>
      </c>
      <c r="B198" s="34">
        <v>14</v>
      </c>
      <c r="C198" s="34">
        <v>4</v>
      </c>
      <c r="D198" s="35">
        <v>3</v>
      </c>
      <c r="E198" s="36"/>
      <c r="F198" s="31" t="s">
        <v>258</v>
      </c>
      <c r="G198" s="56" t="s">
        <v>433</v>
      </c>
      <c r="H198" s="33">
        <v>36755574.54</v>
      </c>
      <c r="I198" s="33">
        <v>14081983.16</v>
      </c>
      <c r="J198" s="33">
        <v>16614945.38</v>
      </c>
      <c r="K198" s="33">
        <v>6058646</v>
      </c>
      <c r="L198" s="33">
        <v>28907022.18</v>
      </c>
      <c r="M198" s="33">
        <v>11883493.31</v>
      </c>
      <c r="N198" s="33">
        <v>12104551.87</v>
      </c>
      <c r="O198" s="33">
        <v>4918977</v>
      </c>
      <c r="P198" s="9">
        <v>78.64</v>
      </c>
      <c r="Q198" s="9">
        <v>84.38</v>
      </c>
      <c r="R198" s="9">
        <v>72.85</v>
      </c>
      <c r="S198" s="9">
        <v>81.18</v>
      </c>
      <c r="T198" s="32">
        <v>41.1</v>
      </c>
      <c r="U198" s="32">
        <v>41.87</v>
      </c>
      <c r="V198" s="32">
        <v>17.01</v>
      </c>
      <c r="W198" s="32">
        <v>149.01</v>
      </c>
      <c r="X198" s="32">
        <v>127.83</v>
      </c>
      <c r="Y198" s="32">
        <v>234.28</v>
      </c>
      <c r="Z198" s="32">
        <v>99.64</v>
      </c>
    </row>
    <row r="199" spans="1:26" ht="12.75">
      <c r="A199" s="34">
        <v>6</v>
      </c>
      <c r="B199" s="34">
        <v>8</v>
      </c>
      <c r="C199" s="34">
        <v>6</v>
      </c>
      <c r="D199" s="35">
        <v>3</v>
      </c>
      <c r="E199" s="36"/>
      <c r="F199" s="31" t="s">
        <v>258</v>
      </c>
      <c r="G199" s="56" t="s">
        <v>434</v>
      </c>
      <c r="H199" s="33">
        <v>25731905.62</v>
      </c>
      <c r="I199" s="33">
        <v>5551839</v>
      </c>
      <c r="J199" s="33">
        <v>8475080.62</v>
      </c>
      <c r="K199" s="33">
        <v>11704986</v>
      </c>
      <c r="L199" s="33">
        <v>20498818.8</v>
      </c>
      <c r="M199" s="33">
        <v>4334320.38</v>
      </c>
      <c r="N199" s="33">
        <v>6779598.42</v>
      </c>
      <c r="O199" s="33">
        <v>9384900</v>
      </c>
      <c r="P199" s="9">
        <v>79.66</v>
      </c>
      <c r="Q199" s="9">
        <v>78.06</v>
      </c>
      <c r="R199" s="9">
        <v>79.99</v>
      </c>
      <c r="S199" s="9">
        <v>80.17</v>
      </c>
      <c r="T199" s="32">
        <v>21.14</v>
      </c>
      <c r="U199" s="32">
        <v>33.07</v>
      </c>
      <c r="V199" s="32">
        <v>45.78</v>
      </c>
      <c r="W199" s="32">
        <v>115.53</v>
      </c>
      <c r="X199" s="32">
        <v>104.73</v>
      </c>
      <c r="Y199" s="32">
        <v>149.72</v>
      </c>
      <c r="Z199" s="32">
        <v>103.4</v>
      </c>
    </row>
    <row r="200" spans="1:26" ht="12.75">
      <c r="A200" s="34">
        <v>6</v>
      </c>
      <c r="B200" s="34">
        <v>20</v>
      </c>
      <c r="C200" s="34">
        <v>4</v>
      </c>
      <c r="D200" s="35">
        <v>3</v>
      </c>
      <c r="E200" s="36"/>
      <c r="F200" s="31" t="s">
        <v>258</v>
      </c>
      <c r="G200" s="56" t="s">
        <v>435</v>
      </c>
      <c r="H200" s="33">
        <v>25109254.46</v>
      </c>
      <c r="I200" s="33">
        <v>7106630.38</v>
      </c>
      <c r="J200" s="33">
        <v>7702868.08</v>
      </c>
      <c r="K200" s="33">
        <v>10299756</v>
      </c>
      <c r="L200" s="33">
        <v>20360245.27</v>
      </c>
      <c r="M200" s="33">
        <v>5462717.09</v>
      </c>
      <c r="N200" s="33">
        <v>6503713.18</v>
      </c>
      <c r="O200" s="33">
        <v>8393815</v>
      </c>
      <c r="P200" s="9">
        <v>81.08</v>
      </c>
      <c r="Q200" s="9">
        <v>76.86</v>
      </c>
      <c r="R200" s="9">
        <v>84.43</v>
      </c>
      <c r="S200" s="9">
        <v>81.49</v>
      </c>
      <c r="T200" s="32">
        <v>26.83</v>
      </c>
      <c r="U200" s="32">
        <v>31.94</v>
      </c>
      <c r="V200" s="32">
        <v>41.22</v>
      </c>
      <c r="W200" s="32">
        <v>110.94</v>
      </c>
      <c r="X200" s="32">
        <v>98</v>
      </c>
      <c r="Y200" s="32">
        <v>139.18</v>
      </c>
      <c r="Z200" s="32">
        <v>103.55</v>
      </c>
    </row>
    <row r="201" spans="1:26" ht="12.75">
      <c r="A201" s="34">
        <v>6</v>
      </c>
      <c r="B201" s="34">
        <v>18</v>
      </c>
      <c r="C201" s="34">
        <v>5</v>
      </c>
      <c r="D201" s="35">
        <v>3</v>
      </c>
      <c r="E201" s="36"/>
      <c r="F201" s="31" t="s">
        <v>258</v>
      </c>
      <c r="G201" s="56" t="s">
        <v>436</v>
      </c>
      <c r="H201" s="33">
        <v>26055931</v>
      </c>
      <c r="I201" s="33">
        <v>10815962</v>
      </c>
      <c r="J201" s="33">
        <v>9061216</v>
      </c>
      <c r="K201" s="33">
        <v>6178753</v>
      </c>
      <c r="L201" s="33">
        <v>15813355.06</v>
      </c>
      <c r="M201" s="33">
        <v>4764542.16</v>
      </c>
      <c r="N201" s="33">
        <v>5949663.9</v>
      </c>
      <c r="O201" s="33">
        <v>5099149</v>
      </c>
      <c r="P201" s="9">
        <v>60.69</v>
      </c>
      <c r="Q201" s="9">
        <v>44.05</v>
      </c>
      <c r="R201" s="9">
        <v>65.66</v>
      </c>
      <c r="S201" s="9">
        <v>82.52</v>
      </c>
      <c r="T201" s="32">
        <v>30.12</v>
      </c>
      <c r="U201" s="32">
        <v>37.62</v>
      </c>
      <c r="V201" s="32">
        <v>32.24</v>
      </c>
      <c r="W201" s="32">
        <v>108.18</v>
      </c>
      <c r="X201" s="32">
        <v>96.33</v>
      </c>
      <c r="Y201" s="32">
        <v>151.85</v>
      </c>
      <c r="Z201" s="32">
        <v>88.63</v>
      </c>
    </row>
    <row r="202" spans="1:26" ht="12.75">
      <c r="A202" s="34">
        <v>6</v>
      </c>
      <c r="B202" s="34">
        <v>18</v>
      </c>
      <c r="C202" s="34">
        <v>6</v>
      </c>
      <c r="D202" s="35">
        <v>3</v>
      </c>
      <c r="E202" s="36"/>
      <c r="F202" s="31" t="s">
        <v>258</v>
      </c>
      <c r="G202" s="56" t="s">
        <v>437</v>
      </c>
      <c r="H202" s="33">
        <v>27183081.44</v>
      </c>
      <c r="I202" s="33">
        <v>13960868.39</v>
      </c>
      <c r="J202" s="33">
        <v>6670586.05</v>
      </c>
      <c r="K202" s="33">
        <v>6551627</v>
      </c>
      <c r="L202" s="33">
        <v>17170237.46</v>
      </c>
      <c r="M202" s="33">
        <v>6126423.41</v>
      </c>
      <c r="N202" s="33">
        <v>5596642.05</v>
      </c>
      <c r="O202" s="33">
        <v>5447172</v>
      </c>
      <c r="P202" s="9">
        <v>63.16</v>
      </c>
      <c r="Q202" s="9">
        <v>43.88</v>
      </c>
      <c r="R202" s="9">
        <v>83.9</v>
      </c>
      <c r="S202" s="9">
        <v>83.14</v>
      </c>
      <c r="T202" s="32">
        <v>35.68</v>
      </c>
      <c r="U202" s="32">
        <v>32.59</v>
      </c>
      <c r="V202" s="32">
        <v>31.72</v>
      </c>
      <c r="W202" s="32">
        <v>122.23</v>
      </c>
      <c r="X202" s="32">
        <v>114.19</v>
      </c>
      <c r="Y202" s="32">
        <v>223.57</v>
      </c>
      <c r="Z202" s="32">
        <v>88.16</v>
      </c>
    </row>
    <row r="203" spans="1:26" ht="12.75">
      <c r="A203" s="34">
        <v>6</v>
      </c>
      <c r="B203" s="34">
        <v>10</v>
      </c>
      <c r="C203" s="34">
        <v>3</v>
      </c>
      <c r="D203" s="35">
        <v>3</v>
      </c>
      <c r="E203" s="36"/>
      <c r="F203" s="31" t="s">
        <v>258</v>
      </c>
      <c r="G203" s="56" t="s">
        <v>438</v>
      </c>
      <c r="H203" s="33">
        <v>69043817.92</v>
      </c>
      <c r="I203" s="33">
        <v>37609372.23</v>
      </c>
      <c r="J203" s="33">
        <v>16362940.69</v>
      </c>
      <c r="K203" s="33">
        <v>15071505</v>
      </c>
      <c r="L203" s="33">
        <v>53750063.37</v>
      </c>
      <c r="M203" s="33">
        <v>27519796.67</v>
      </c>
      <c r="N203" s="33">
        <v>13670598.7</v>
      </c>
      <c r="O203" s="33">
        <v>12559668</v>
      </c>
      <c r="P203" s="9">
        <v>77.84</v>
      </c>
      <c r="Q203" s="9">
        <v>73.17</v>
      </c>
      <c r="R203" s="9">
        <v>83.54</v>
      </c>
      <c r="S203" s="9">
        <v>83.33</v>
      </c>
      <c r="T203" s="32">
        <v>51.19</v>
      </c>
      <c r="U203" s="32">
        <v>25.43</v>
      </c>
      <c r="V203" s="32">
        <v>23.36</v>
      </c>
      <c r="W203" s="32">
        <v>113.6</v>
      </c>
      <c r="X203" s="32">
        <v>108.15</v>
      </c>
      <c r="Y203" s="32">
        <v>184.55</v>
      </c>
      <c r="Z203" s="32">
        <v>86.85</v>
      </c>
    </row>
    <row r="204" spans="1:26" ht="12.75">
      <c r="A204" s="34">
        <v>6</v>
      </c>
      <c r="B204" s="34">
        <v>5</v>
      </c>
      <c r="C204" s="34">
        <v>6</v>
      </c>
      <c r="D204" s="35">
        <v>3</v>
      </c>
      <c r="E204" s="36"/>
      <c r="F204" s="31" t="s">
        <v>258</v>
      </c>
      <c r="G204" s="56" t="s">
        <v>439</v>
      </c>
      <c r="H204" s="33">
        <v>22633505.53</v>
      </c>
      <c r="I204" s="33">
        <v>5262137</v>
      </c>
      <c r="J204" s="33">
        <v>7419898.53</v>
      </c>
      <c r="K204" s="33">
        <v>9951470</v>
      </c>
      <c r="L204" s="33">
        <v>17810947.79</v>
      </c>
      <c r="M204" s="33">
        <v>4362533.43</v>
      </c>
      <c r="N204" s="33">
        <v>5441646.36</v>
      </c>
      <c r="O204" s="33">
        <v>8006768</v>
      </c>
      <c r="P204" s="9">
        <v>78.69</v>
      </c>
      <c r="Q204" s="9">
        <v>82.9</v>
      </c>
      <c r="R204" s="9">
        <v>73.33</v>
      </c>
      <c r="S204" s="9">
        <v>80.45</v>
      </c>
      <c r="T204" s="32">
        <v>24.49</v>
      </c>
      <c r="U204" s="32">
        <v>30.55</v>
      </c>
      <c r="V204" s="32">
        <v>44.95</v>
      </c>
      <c r="W204" s="32">
        <v>104.9</v>
      </c>
      <c r="X204" s="32">
        <v>99.63</v>
      </c>
      <c r="Y204" s="32">
        <v>113.77</v>
      </c>
      <c r="Z204" s="32">
        <v>102.42</v>
      </c>
    </row>
    <row r="205" spans="1:26" ht="12.75">
      <c r="A205" s="34">
        <v>6</v>
      </c>
      <c r="B205" s="34">
        <v>14</v>
      </c>
      <c r="C205" s="34">
        <v>8</v>
      </c>
      <c r="D205" s="35">
        <v>3</v>
      </c>
      <c r="E205" s="36"/>
      <c r="F205" s="31" t="s">
        <v>258</v>
      </c>
      <c r="G205" s="56" t="s">
        <v>440</v>
      </c>
      <c r="H205" s="33">
        <v>41733555.55</v>
      </c>
      <c r="I205" s="33">
        <v>22610394.87</v>
      </c>
      <c r="J205" s="33">
        <v>8705788.68</v>
      </c>
      <c r="K205" s="33">
        <v>10417372</v>
      </c>
      <c r="L205" s="33">
        <v>34152476.69</v>
      </c>
      <c r="M205" s="33">
        <v>18362324.33</v>
      </c>
      <c r="N205" s="33">
        <v>7057114.36</v>
      </c>
      <c r="O205" s="33">
        <v>8733038</v>
      </c>
      <c r="P205" s="9">
        <v>81.83</v>
      </c>
      <c r="Q205" s="9">
        <v>81.21</v>
      </c>
      <c r="R205" s="9">
        <v>81.06</v>
      </c>
      <c r="S205" s="9">
        <v>83.83</v>
      </c>
      <c r="T205" s="32">
        <v>53.76</v>
      </c>
      <c r="U205" s="32">
        <v>20.66</v>
      </c>
      <c r="V205" s="32">
        <v>25.57</v>
      </c>
      <c r="W205" s="32">
        <v>126.44</v>
      </c>
      <c r="X205" s="32">
        <v>186.39</v>
      </c>
      <c r="Y205" s="32">
        <v>91.54</v>
      </c>
      <c r="Z205" s="32">
        <v>92.41</v>
      </c>
    </row>
    <row r="206" spans="1:26" ht="12.75">
      <c r="A206" s="34">
        <v>6</v>
      </c>
      <c r="B206" s="34">
        <v>12</v>
      </c>
      <c r="C206" s="34">
        <v>5</v>
      </c>
      <c r="D206" s="35">
        <v>3</v>
      </c>
      <c r="E206" s="36"/>
      <c r="F206" s="31" t="s">
        <v>258</v>
      </c>
      <c r="G206" s="56" t="s">
        <v>441</v>
      </c>
      <c r="H206" s="33">
        <v>60409037.26</v>
      </c>
      <c r="I206" s="33">
        <v>19281561</v>
      </c>
      <c r="J206" s="33">
        <v>21006802.26</v>
      </c>
      <c r="K206" s="33">
        <v>20120674</v>
      </c>
      <c r="L206" s="33">
        <v>48755591.66</v>
      </c>
      <c r="M206" s="33">
        <v>15465925.45</v>
      </c>
      <c r="N206" s="33">
        <v>17020815.21</v>
      </c>
      <c r="O206" s="33">
        <v>16268851</v>
      </c>
      <c r="P206" s="9">
        <v>80.7</v>
      </c>
      <c r="Q206" s="9">
        <v>80.21</v>
      </c>
      <c r="R206" s="9">
        <v>81.02</v>
      </c>
      <c r="S206" s="9">
        <v>80.85</v>
      </c>
      <c r="T206" s="32">
        <v>31.72</v>
      </c>
      <c r="U206" s="32">
        <v>34.91</v>
      </c>
      <c r="V206" s="32">
        <v>33.36</v>
      </c>
      <c r="W206" s="32">
        <v>120.63</v>
      </c>
      <c r="X206" s="32">
        <v>108.87</v>
      </c>
      <c r="Y206" s="32">
        <v>160.66</v>
      </c>
      <c r="Z206" s="32">
        <v>104.18</v>
      </c>
    </row>
    <row r="207" spans="1:26" ht="12.75">
      <c r="A207" s="34">
        <v>6</v>
      </c>
      <c r="B207" s="34">
        <v>8</v>
      </c>
      <c r="C207" s="34">
        <v>10</v>
      </c>
      <c r="D207" s="35">
        <v>3</v>
      </c>
      <c r="E207" s="36"/>
      <c r="F207" s="31" t="s">
        <v>258</v>
      </c>
      <c r="G207" s="56" t="s">
        <v>442</v>
      </c>
      <c r="H207" s="33">
        <v>18135600.43</v>
      </c>
      <c r="I207" s="33">
        <v>3904037</v>
      </c>
      <c r="J207" s="33">
        <v>6827355.43</v>
      </c>
      <c r="K207" s="33">
        <v>7404208</v>
      </c>
      <c r="L207" s="33">
        <v>13586467.21</v>
      </c>
      <c r="M207" s="33">
        <v>3036857.9</v>
      </c>
      <c r="N207" s="33">
        <v>4561260.31</v>
      </c>
      <c r="O207" s="33">
        <v>5988349</v>
      </c>
      <c r="P207" s="9">
        <v>74.91</v>
      </c>
      <c r="Q207" s="9">
        <v>77.78</v>
      </c>
      <c r="R207" s="9">
        <v>66.8</v>
      </c>
      <c r="S207" s="9">
        <v>80.87</v>
      </c>
      <c r="T207" s="32">
        <v>22.35</v>
      </c>
      <c r="U207" s="32">
        <v>33.57</v>
      </c>
      <c r="V207" s="32">
        <v>44.07</v>
      </c>
      <c r="W207" s="32">
        <v>97.73</v>
      </c>
      <c r="X207" s="32">
        <v>76.73</v>
      </c>
      <c r="Y207" s="32">
        <v>102.85</v>
      </c>
      <c r="Z207" s="32">
        <v>108.7</v>
      </c>
    </row>
    <row r="208" spans="1:26" ht="12.75">
      <c r="A208" s="34">
        <v>6</v>
      </c>
      <c r="B208" s="34">
        <v>13</v>
      </c>
      <c r="C208" s="34">
        <v>4</v>
      </c>
      <c r="D208" s="35">
        <v>3</v>
      </c>
      <c r="E208" s="36"/>
      <c r="F208" s="31" t="s">
        <v>258</v>
      </c>
      <c r="G208" s="56" t="s">
        <v>443</v>
      </c>
      <c r="H208" s="33">
        <v>48832927.65</v>
      </c>
      <c r="I208" s="33">
        <v>20053675.19</v>
      </c>
      <c r="J208" s="33">
        <v>15594894.46</v>
      </c>
      <c r="K208" s="33">
        <v>13184358</v>
      </c>
      <c r="L208" s="33">
        <v>39380732.63</v>
      </c>
      <c r="M208" s="33">
        <v>15436376.69</v>
      </c>
      <c r="N208" s="33">
        <v>13091307.94</v>
      </c>
      <c r="O208" s="33">
        <v>10853048</v>
      </c>
      <c r="P208" s="9">
        <v>80.64</v>
      </c>
      <c r="Q208" s="9">
        <v>76.97</v>
      </c>
      <c r="R208" s="9">
        <v>83.94</v>
      </c>
      <c r="S208" s="9">
        <v>82.31</v>
      </c>
      <c r="T208" s="32">
        <v>39.19</v>
      </c>
      <c r="U208" s="32">
        <v>33.24</v>
      </c>
      <c r="V208" s="32">
        <v>27.55</v>
      </c>
      <c r="W208" s="32">
        <v>117.74</v>
      </c>
      <c r="X208" s="32">
        <v>108.28</v>
      </c>
      <c r="Y208" s="32">
        <v>140.5</v>
      </c>
      <c r="Z208" s="32">
        <v>109.9</v>
      </c>
    </row>
    <row r="209" spans="1:26" ht="12.75">
      <c r="A209" s="34">
        <v>6</v>
      </c>
      <c r="B209" s="34">
        <v>17</v>
      </c>
      <c r="C209" s="34">
        <v>3</v>
      </c>
      <c r="D209" s="35">
        <v>3</v>
      </c>
      <c r="E209" s="36"/>
      <c r="F209" s="31" t="s">
        <v>258</v>
      </c>
      <c r="G209" s="56" t="s">
        <v>444</v>
      </c>
      <c r="H209" s="33">
        <v>38650303.21</v>
      </c>
      <c r="I209" s="33">
        <v>12911635.27</v>
      </c>
      <c r="J209" s="33">
        <v>13514311.94</v>
      </c>
      <c r="K209" s="33">
        <v>12224356</v>
      </c>
      <c r="L209" s="33">
        <v>30245060.31</v>
      </c>
      <c r="M209" s="33">
        <v>10023125.49</v>
      </c>
      <c r="N209" s="33">
        <v>10342704.82</v>
      </c>
      <c r="O209" s="33">
        <v>9879230</v>
      </c>
      <c r="P209" s="9">
        <v>78.25</v>
      </c>
      <c r="Q209" s="9">
        <v>77.62</v>
      </c>
      <c r="R209" s="9">
        <v>76.53</v>
      </c>
      <c r="S209" s="9">
        <v>80.81</v>
      </c>
      <c r="T209" s="32">
        <v>33.13</v>
      </c>
      <c r="U209" s="32">
        <v>34.19</v>
      </c>
      <c r="V209" s="32">
        <v>32.66</v>
      </c>
      <c r="W209" s="32">
        <v>120.78</v>
      </c>
      <c r="X209" s="32">
        <v>96.77</v>
      </c>
      <c r="Y209" s="32">
        <v>210.24</v>
      </c>
      <c r="Z209" s="32">
        <v>101.18</v>
      </c>
    </row>
    <row r="210" spans="1:26" ht="12.75">
      <c r="A210" s="34">
        <v>6</v>
      </c>
      <c r="B210" s="34">
        <v>12</v>
      </c>
      <c r="C210" s="34">
        <v>6</v>
      </c>
      <c r="D210" s="35">
        <v>3</v>
      </c>
      <c r="E210" s="36"/>
      <c r="F210" s="31" t="s">
        <v>258</v>
      </c>
      <c r="G210" s="56" t="s">
        <v>445</v>
      </c>
      <c r="H210" s="33">
        <v>44306976.04</v>
      </c>
      <c r="I210" s="33">
        <v>16186821</v>
      </c>
      <c r="J210" s="33">
        <v>13039038.04</v>
      </c>
      <c r="K210" s="33">
        <v>15081117</v>
      </c>
      <c r="L210" s="33">
        <v>33649498.03</v>
      </c>
      <c r="M210" s="33">
        <v>11701983.71</v>
      </c>
      <c r="N210" s="33">
        <v>9777903.32</v>
      </c>
      <c r="O210" s="33">
        <v>12169611</v>
      </c>
      <c r="P210" s="9">
        <v>75.94</v>
      </c>
      <c r="Q210" s="9">
        <v>72.29</v>
      </c>
      <c r="R210" s="9">
        <v>74.98</v>
      </c>
      <c r="S210" s="9">
        <v>80.69</v>
      </c>
      <c r="T210" s="32">
        <v>34.77</v>
      </c>
      <c r="U210" s="32">
        <v>29.05</v>
      </c>
      <c r="V210" s="32">
        <v>36.16</v>
      </c>
      <c r="W210" s="32">
        <v>115.64</v>
      </c>
      <c r="X210" s="32">
        <v>101.29</v>
      </c>
      <c r="Y210" s="32">
        <v>175.32</v>
      </c>
      <c r="Z210" s="32">
        <v>101.69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258</v>
      </c>
      <c r="G211" s="56" t="s">
        <v>446</v>
      </c>
      <c r="H211" s="33">
        <v>69431831.69</v>
      </c>
      <c r="I211" s="33">
        <v>27234259</v>
      </c>
      <c r="J211" s="33">
        <v>23769767.69</v>
      </c>
      <c r="K211" s="33">
        <v>18427805</v>
      </c>
      <c r="L211" s="33">
        <v>52841850.24</v>
      </c>
      <c r="M211" s="33">
        <v>19208557.19</v>
      </c>
      <c r="N211" s="33">
        <v>18325801.05</v>
      </c>
      <c r="O211" s="33">
        <v>15307492</v>
      </c>
      <c r="P211" s="9">
        <v>76.1</v>
      </c>
      <c r="Q211" s="9">
        <v>70.53</v>
      </c>
      <c r="R211" s="9">
        <v>77.09</v>
      </c>
      <c r="S211" s="9">
        <v>83.06</v>
      </c>
      <c r="T211" s="32">
        <v>36.35</v>
      </c>
      <c r="U211" s="32">
        <v>34.68</v>
      </c>
      <c r="V211" s="32">
        <v>28.96</v>
      </c>
      <c r="W211" s="32">
        <v>117.6</v>
      </c>
      <c r="X211" s="32">
        <v>101.31</v>
      </c>
      <c r="Y211" s="32">
        <v>185.98</v>
      </c>
      <c r="Z211" s="32">
        <v>94.95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258</v>
      </c>
      <c r="G212" s="56" t="s">
        <v>447</v>
      </c>
      <c r="H212" s="33">
        <v>25597381.85</v>
      </c>
      <c r="I212" s="33">
        <v>5966869</v>
      </c>
      <c r="J212" s="33">
        <v>9971473.85</v>
      </c>
      <c r="K212" s="33">
        <v>9659039</v>
      </c>
      <c r="L212" s="33">
        <v>19318653.39</v>
      </c>
      <c r="M212" s="33">
        <v>4587304.29</v>
      </c>
      <c r="N212" s="33">
        <v>6997353.1</v>
      </c>
      <c r="O212" s="33">
        <v>7733996</v>
      </c>
      <c r="P212" s="9">
        <v>75.47</v>
      </c>
      <c r="Q212" s="9">
        <v>76.87</v>
      </c>
      <c r="R212" s="9">
        <v>70.17</v>
      </c>
      <c r="S212" s="9">
        <v>80.07</v>
      </c>
      <c r="T212" s="32">
        <v>23.74</v>
      </c>
      <c r="U212" s="32">
        <v>36.22</v>
      </c>
      <c r="V212" s="32">
        <v>40.03</v>
      </c>
      <c r="W212" s="32">
        <v>118.83</v>
      </c>
      <c r="X212" s="32">
        <v>104.02</v>
      </c>
      <c r="Y212" s="32">
        <v>169.4</v>
      </c>
      <c r="Z212" s="32">
        <v>100.22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258</v>
      </c>
      <c r="G213" s="56" t="s">
        <v>448</v>
      </c>
      <c r="H213" s="33">
        <v>33717030.14</v>
      </c>
      <c r="I213" s="33">
        <v>13008456</v>
      </c>
      <c r="J213" s="33">
        <v>10361628.14</v>
      </c>
      <c r="K213" s="33">
        <v>10346946</v>
      </c>
      <c r="L213" s="33">
        <v>25740295.59</v>
      </c>
      <c r="M213" s="33">
        <v>9119815.08</v>
      </c>
      <c r="N213" s="33">
        <v>8214641.51</v>
      </c>
      <c r="O213" s="33">
        <v>8405839</v>
      </c>
      <c r="P213" s="9">
        <v>76.34</v>
      </c>
      <c r="Q213" s="9">
        <v>70.1</v>
      </c>
      <c r="R213" s="9">
        <v>79.27</v>
      </c>
      <c r="S213" s="9">
        <v>81.23</v>
      </c>
      <c r="T213" s="32">
        <v>35.43</v>
      </c>
      <c r="U213" s="32">
        <v>31.91</v>
      </c>
      <c r="V213" s="32">
        <v>32.65</v>
      </c>
      <c r="W213" s="32">
        <v>106.58</v>
      </c>
      <c r="X213" s="32">
        <v>104.06</v>
      </c>
      <c r="Y213" s="32">
        <v>133.56</v>
      </c>
      <c r="Z213" s="32">
        <v>91.01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258</v>
      </c>
      <c r="G214" s="56" t="s">
        <v>449</v>
      </c>
      <c r="H214" s="33">
        <v>24421313.42</v>
      </c>
      <c r="I214" s="33">
        <v>7252918.56</v>
      </c>
      <c r="J214" s="33">
        <v>7837070.86</v>
      </c>
      <c r="K214" s="33">
        <v>9331324</v>
      </c>
      <c r="L214" s="33">
        <v>19276461.6</v>
      </c>
      <c r="M214" s="33">
        <v>5407029.43</v>
      </c>
      <c r="N214" s="33">
        <v>6294366.17</v>
      </c>
      <c r="O214" s="33">
        <v>7575066</v>
      </c>
      <c r="P214" s="9">
        <v>78.93</v>
      </c>
      <c r="Q214" s="9">
        <v>74.54</v>
      </c>
      <c r="R214" s="9">
        <v>80.31</v>
      </c>
      <c r="S214" s="9">
        <v>81.17</v>
      </c>
      <c r="T214" s="32">
        <v>28.04</v>
      </c>
      <c r="U214" s="32">
        <v>32.65</v>
      </c>
      <c r="V214" s="32">
        <v>39.29</v>
      </c>
      <c r="W214" s="32">
        <v>109.78</v>
      </c>
      <c r="X214" s="32">
        <v>92.5</v>
      </c>
      <c r="Y214" s="32">
        <v>160.51</v>
      </c>
      <c r="Z214" s="32">
        <v>97.22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258</v>
      </c>
      <c r="G215" s="56" t="s">
        <v>450</v>
      </c>
      <c r="H215" s="33">
        <v>21146775.21</v>
      </c>
      <c r="I215" s="33">
        <v>6486896.93</v>
      </c>
      <c r="J215" s="33">
        <v>6789118.28</v>
      </c>
      <c r="K215" s="33">
        <v>7870760</v>
      </c>
      <c r="L215" s="33">
        <v>15900582.15</v>
      </c>
      <c r="M215" s="33">
        <v>4463508.26</v>
      </c>
      <c r="N215" s="33">
        <v>5117290.89</v>
      </c>
      <c r="O215" s="33">
        <v>6319783</v>
      </c>
      <c r="P215" s="9">
        <v>75.19</v>
      </c>
      <c r="Q215" s="9">
        <v>68.8</v>
      </c>
      <c r="R215" s="9">
        <v>75.37</v>
      </c>
      <c r="S215" s="9">
        <v>80.29</v>
      </c>
      <c r="T215" s="32">
        <v>28.07</v>
      </c>
      <c r="U215" s="32">
        <v>32.18</v>
      </c>
      <c r="V215" s="32">
        <v>39.74</v>
      </c>
      <c r="W215" s="32">
        <v>125.04</v>
      </c>
      <c r="X215" s="32">
        <v>127.24</v>
      </c>
      <c r="Y215" s="32">
        <v>175.28</v>
      </c>
      <c r="Z215" s="32">
        <v>100.49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258</v>
      </c>
      <c r="G216" s="56" t="s">
        <v>451</v>
      </c>
      <c r="H216" s="33">
        <v>28936588.24</v>
      </c>
      <c r="I216" s="33">
        <v>5675637.99</v>
      </c>
      <c r="J216" s="33">
        <v>10184639.25</v>
      </c>
      <c r="K216" s="33">
        <v>13076311</v>
      </c>
      <c r="L216" s="33">
        <v>22880724.81</v>
      </c>
      <c r="M216" s="33">
        <v>4108750.08</v>
      </c>
      <c r="N216" s="33">
        <v>8267028.73</v>
      </c>
      <c r="O216" s="33">
        <v>10504946</v>
      </c>
      <c r="P216" s="9">
        <v>79.07</v>
      </c>
      <c r="Q216" s="9">
        <v>72.39</v>
      </c>
      <c r="R216" s="9">
        <v>81.17</v>
      </c>
      <c r="S216" s="9">
        <v>80.33</v>
      </c>
      <c r="T216" s="32">
        <v>17.95</v>
      </c>
      <c r="U216" s="32">
        <v>36.13</v>
      </c>
      <c r="V216" s="32">
        <v>45.91</v>
      </c>
      <c r="W216" s="32">
        <v>104.5</v>
      </c>
      <c r="X216" s="32">
        <v>74.72</v>
      </c>
      <c r="Y216" s="32">
        <v>128.92</v>
      </c>
      <c r="Z216" s="32">
        <v>105.21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258</v>
      </c>
      <c r="G217" s="56" t="s">
        <v>452</v>
      </c>
      <c r="H217" s="33">
        <v>25241207.4</v>
      </c>
      <c r="I217" s="33">
        <v>11353826.04</v>
      </c>
      <c r="J217" s="33">
        <v>6800168.36</v>
      </c>
      <c r="K217" s="33">
        <v>7087213</v>
      </c>
      <c r="L217" s="33">
        <v>20109400.34</v>
      </c>
      <c r="M217" s="33">
        <v>8486990.84</v>
      </c>
      <c r="N217" s="33">
        <v>5791721.5</v>
      </c>
      <c r="O217" s="33">
        <v>5830688</v>
      </c>
      <c r="P217" s="9">
        <v>79.66</v>
      </c>
      <c r="Q217" s="9">
        <v>74.75</v>
      </c>
      <c r="R217" s="9">
        <v>85.17</v>
      </c>
      <c r="S217" s="9">
        <v>82.27</v>
      </c>
      <c r="T217" s="32">
        <v>42.2</v>
      </c>
      <c r="U217" s="32">
        <v>28.8</v>
      </c>
      <c r="V217" s="32">
        <v>28.99</v>
      </c>
      <c r="W217" s="32">
        <v>121.59</v>
      </c>
      <c r="X217" s="32">
        <v>107.54</v>
      </c>
      <c r="Y217" s="32">
        <v>178.21</v>
      </c>
      <c r="Z217" s="32">
        <v>108.05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453</v>
      </c>
      <c r="G218" s="56" t="s">
        <v>454</v>
      </c>
      <c r="H218" s="33">
        <v>259025977.49</v>
      </c>
      <c r="I218" s="33">
        <v>100981127</v>
      </c>
      <c r="J218" s="33">
        <v>60610199.49</v>
      </c>
      <c r="K218" s="33">
        <v>97434651</v>
      </c>
      <c r="L218" s="33">
        <v>207379552.3</v>
      </c>
      <c r="M218" s="33">
        <v>76459124.26</v>
      </c>
      <c r="N218" s="33">
        <v>49403563.04</v>
      </c>
      <c r="O218" s="33">
        <v>81516865</v>
      </c>
      <c r="P218" s="9">
        <v>80.06</v>
      </c>
      <c r="Q218" s="9">
        <v>75.71</v>
      </c>
      <c r="R218" s="9">
        <v>81.51</v>
      </c>
      <c r="S218" s="9">
        <v>83.66</v>
      </c>
      <c r="T218" s="32">
        <v>36.86</v>
      </c>
      <c r="U218" s="32">
        <v>23.82</v>
      </c>
      <c r="V218" s="32">
        <v>39.3</v>
      </c>
      <c r="W218" s="32">
        <v>110.89</v>
      </c>
      <c r="X218" s="32">
        <v>100.25</v>
      </c>
      <c r="Y218" s="32">
        <v>150.58</v>
      </c>
      <c r="Z218" s="32">
        <v>104.58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453</v>
      </c>
      <c r="G219" s="56" t="s">
        <v>455</v>
      </c>
      <c r="H219" s="33">
        <v>307276433.7</v>
      </c>
      <c r="I219" s="33">
        <v>143099517.54</v>
      </c>
      <c r="J219" s="33">
        <v>61740101.16</v>
      </c>
      <c r="K219" s="33">
        <v>102436815</v>
      </c>
      <c r="L219" s="33">
        <v>222571839.74</v>
      </c>
      <c r="M219" s="33">
        <v>85483467.33</v>
      </c>
      <c r="N219" s="33">
        <v>51122881.41</v>
      </c>
      <c r="O219" s="33">
        <v>85965491</v>
      </c>
      <c r="P219" s="9">
        <v>72.43</v>
      </c>
      <c r="Q219" s="9">
        <v>59.73</v>
      </c>
      <c r="R219" s="9">
        <v>82.8</v>
      </c>
      <c r="S219" s="9">
        <v>83.92</v>
      </c>
      <c r="T219" s="32">
        <v>38.4</v>
      </c>
      <c r="U219" s="32">
        <v>22.96</v>
      </c>
      <c r="V219" s="32">
        <v>38.62</v>
      </c>
      <c r="W219" s="32">
        <v>111.72</v>
      </c>
      <c r="X219" s="32">
        <v>104.01</v>
      </c>
      <c r="Y219" s="32">
        <v>153.33</v>
      </c>
      <c r="Z219" s="32">
        <v>102.73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453</v>
      </c>
      <c r="G220" s="56" t="s">
        <v>456</v>
      </c>
      <c r="H220" s="33">
        <v>1875090380</v>
      </c>
      <c r="I220" s="33">
        <v>1075073599</v>
      </c>
      <c r="J220" s="33">
        <v>384906184</v>
      </c>
      <c r="K220" s="33">
        <v>415110597</v>
      </c>
      <c r="L220" s="33">
        <v>1369836072.13</v>
      </c>
      <c r="M220" s="33">
        <v>730795602.87</v>
      </c>
      <c r="N220" s="33">
        <v>287471868.26</v>
      </c>
      <c r="O220" s="33">
        <v>351568601</v>
      </c>
      <c r="P220" s="9">
        <v>73.05</v>
      </c>
      <c r="Q220" s="9">
        <v>67.97</v>
      </c>
      <c r="R220" s="9">
        <v>74.68</v>
      </c>
      <c r="S220" s="9">
        <v>84.69</v>
      </c>
      <c r="T220" s="32">
        <v>53.34</v>
      </c>
      <c r="U220" s="32">
        <v>20.98</v>
      </c>
      <c r="V220" s="32">
        <v>25.66</v>
      </c>
      <c r="W220" s="32">
        <v>108.01</v>
      </c>
      <c r="X220" s="32">
        <v>103.76</v>
      </c>
      <c r="Y220" s="32">
        <v>126.83</v>
      </c>
      <c r="Z220" s="32">
        <v>104.24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453</v>
      </c>
      <c r="G221" s="56" t="s">
        <v>457</v>
      </c>
      <c r="H221" s="33">
        <v>353107477.01</v>
      </c>
      <c r="I221" s="33">
        <v>132655319</v>
      </c>
      <c r="J221" s="33">
        <v>84700012.01</v>
      </c>
      <c r="K221" s="33">
        <v>135752146</v>
      </c>
      <c r="L221" s="33">
        <v>284541386.65</v>
      </c>
      <c r="M221" s="33">
        <v>96892162.55</v>
      </c>
      <c r="N221" s="33">
        <v>73660789.1</v>
      </c>
      <c r="O221" s="33">
        <v>113988435</v>
      </c>
      <c r="P221" s="9">
        <v>80.58</v>
      </c>
      <c r="Q221" s="9">
        <v>73.04</v>
      </c>
      <c r="R221" s="9">
        <v>86.96</v>
      </c>
      <c r="S221" s="9">
        <v>83.96</v>
      </c>
      <c r="T221" s="32">
        <v>34.05</v>
      </c>
      <c r="U221" s="32">
        <v>25.88</v>
      </c>
      <c r="V221" s="32">
        <v>40.06</v>
      </c>
      <c r="W221" s="32">
        <v>113.6</v>
      </c>
      <c r="X221" s="32">
        <v>107.24</v>
      </c>
      <c r="Y221" s="32">
        <v>153.21</v>
      </c>
      <c r="Z221" s="32">
        <v>101.73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458</v>
      </c>
      <c r="G222" s="56" t="s">
        <v>459</v>
      </c>
      <c r="H222" s="33">
        <v>90194031.49</v>
      </c>
      <c r="I222" s="33">
        <v>29014979.86</v>
      </c>
      <c r="J222" s="33">
        <v>26338959.63</v>
      </c>
      <c r="K222" s="33">
        <v>34840092</v>
      </c>
      <c r="L222" s="33">
        <v>62919486.14</v>
      </c>
      <c r="M222" s="33">
        <v>21680908.33</v>
      </c>
      <c r="N222" s="33">
        <v>13409922.81</v>
      </c>
      <c r="O222" s="33">
        <v>27828655</v>
      </c>
      <c r="P222" s="9">
        <v>69.76</v>
      </c>
      <c r="Q222" s="9">
        <v>74.72</v>
      </c>
      <c r="R222" s="9">
        <v>50.91</v>
      </c>
      <c r="S222" s="9">
        <v>79.87</v>
      </c>
      <c r="T222" s="32">
        <v>34.45</v>
      </c>
      <c r="U222" s="32">
        <v>21.31</v>
      </c>
      <c r="V222" s="32">
        <v>44.22</v>
      </c>
      <c r="W222" s="32">
        <v>102.57</v>
      </c>
      <c r="X222" s="32">
        <v>107.49</v>
      </c>
      <c r="Y222" s="32">
        <v>93.17</v>
      </c>
      <c r="Z222" s="32">
        <v>103.92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458</v>
      </c>
      <c r="G223" s="56" t="s">
        <v>460</v>
      </c>
      <c r="H223" s="33">
        <v>106661781.78</v>
      </c>
      <c r="I223" s="33">
        <v>23693883</v>
      </c>
      <c r="J223" s="33">
        <v>31819378.78</v>
      </c>
      <c r="K223" s="33">
        <v>51148520</v>
      </c>
      <c r="L223" s="33">
        <v>72090296.18</v>
      </c>
      <c r="M223" s="33">
        <v>17723672.52</v>
      </c>
      <c r="N223" s="33">
        <v>12376677.66</v>
      </c>
      <c r="O223" s="33">
        <v>41989946</v>
      </c>
      <c r="P223" s="9">
        <v>67.58</v>
      </c>
      <c r="Q223" s="9">
        <v>74.8</v>
      </c>
      <c r="R223" s="9">
        <v>38.89</v>
      </c>
      <c r="S223" s="9">
        <v>82.09</v>
      </c>
      <c r="T223" s="32">
        <v>24.58</v>
      </c>
      <c r="U223" s="32">
        <v>17.16</v>
      </c>
      <c r="V223" s="32">
        <v>58.24</v>
      </c>
      <c r="W223" s="32">
        <v>98.04</v>
      </c>
      <c r="X223" s="32">
        <v>106.81</v>
      </c>
      <c r="Y223" s="32">
        <v>83</v>
      </c>
      <c r="Z223" s="32">
        <v>99.92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458</v>
      </c>
      <c r="G224" s="56" t="s">
        <v>461</v>
      </c>
      <c r="H224" s="33">
        <v>63392990.87</v>
      </c>
      <c r="I224" s="33">
        <v>19800792</v>
      </c>
      <c r="J224" s="33">
        <v>16478323.87</v>
      </c>
      <c r="K224" s="33">
        <v>27113875</v>
      </c>
      <c r="L224" s="33">
        <v>47823830.53</v>
      </c>
      <c r="M224" s="33">
        <v>15833010.4</v>
      </c>
      <c r="N224" s="33">
        <v>10455804.13</v>
      </c>
      <c r="O224" s="33">
        <v>21535016</v>
      </c>
      <c r="P224" s="9">
        <v>75.44</v>
      </c>
      <c r="Q224" s="9">
        <v>79.96</v>
      </c>
      <c r="R224" s="9">
        <v>63.45</v>
      </c>
      <c r="S224" s="9">
        <v>79.42</v>
      </c>
      <c r="T224" s="32">
        <v>33.1</v>
      </c>
      <c r="U224" s="32">
        <v>21.86</v>
      </c>
      <c r="V224" s="32">
        <v>45.02</v>
      </c>
      <c r="W224" s="32">
        <v>84.21</v>
      </c>
      <c r="X224" s="32">
        <v>112.69</v>
      </c>
      <c r="Y224" s="32">
        <v>45.76</v>
      </c>
      <c r="Z224" s="32">
        <v>108.26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458</v>
      </c>
      <c r="G225" s="56" t="s">
        <v>462</v>
      </c>
      <c r="H225" s="33">
        <v>62777440.95</v>
      </c>
      <c r="I225" s="33">
        <v>13024293</v>
      </c>
      <c r="J225" s="33">
        <v>17297801.95</v>
      </c>
      <c r="K225" s="33">
        <v>32455346</v>
      </c>
      <c r="L225" s="33">
        <v>45651567.09</v>
      </c>
      <c r="M225" s="33">
        <v>8554642.8</v>
      </c>
      <c r="N225" s="33">
        <v>10724923.29</v>
      </c>
      <c r="O225" s="33">
        <v>26372001</v>
      </c>
      <c r="P225" s="9">
        <v>72.71</v>
      </c>
      <c r="Q225" s="9">
        <v>65.68</v>
      </c>
      <c r="R225" s="9">
        <v>62</v>
      </c>
      <c r="S225" s="9">
        <v>81.25</v>
      </c>
      <c r="T225" s="32">
        <v>18.73</v>
      </c>
      <c r="U225" s="32">
        <v>23.49</v>
      </c>
      <c r="V225" s="32">
        <v>57.76</v>
      </c>
      <c r="W225" s="32">
        <v>100.27</v>
      </c>
      <c r="X225" s="32">
        <v>107.81</v>
      </c>
      <c r="Y225" s="32">
        <v>95.53</v>
      </c>
      <c r="Z225" s="32">
        <v>100.02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458</v>
      </c>
      <c r="G226" s="56" t="s">
        <v>463</v>
      </c>
      <c r="H226" s="33">
        <v>47716763.27</v>
      </c>
      <c r="I226" s="33">
        <v>14140283.41</v>
      </c>
      <c r="J226" s="33">
        <v>13843078.86</v>
      </c>
      <c r="K226" s="33">
        <v>19733401</v>
      </c>
      <c r="L226" s="33">
        <v>38396707.54</v>
      </c>
      <c r="M226" s="33">
        <v>11035177.17</v>
      </c>
      <c r="N226" s="33">
        <v>11089507.37</v>
      </c>
      <c r="O226" s="33">
        <v>16272023</v>
      </c>
      <c r="P226" s="9">
        <v>80.46</v>
      </c>
      <c r="Q226" s="9">
        <v>78.04</v>
      </c>
      <c r="R226" s="9">
        <v>80.1</v>
      </c>
      <c r="S226" s="9">
        <v>82.45</v>
      </c>
      <c r="T226" s="32">
        <v>28.73</v>
      </c>
      <c r="U226" s="32">
        <v>28.88</v>
      </c>
      <c r="V226" s="32">
        <v>42.37</v>
      </c>
      <c r="W226" s="32">
        <v>104.79</v>
      </c>
      <c r="X226" s="32">
        <v>110.55</v>
      </c>
      <c r="Y226" s="32">
        <v>98.87</v>
      </c>
      <c r="Z226" s="32">
        <v>105.36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458</v>
      </c>
      <c r="G227" s="56" t="s">
        <v>464</v>
      </c>
      <c r="H227" s="33">
        <v>75396210.72</v>
      </c>
      <c r="I227" s="33">
        <v>26752623</v>
      </c>
      <c r="J227" s="33">
        <v>20851803.72</v>
      </c>
      <c r="K227" s="33">
        <v>27791784</v>
      </c>
      <c r="L227" s="33">
        <v>54606168.53</v>
      </c>
      <c r="M227" s="33">
        <v>19121748.08</v>
      </c>
      <c r="N227" s="33">
        <v>12642718.45</v>
      </c>
      <c r="O227" s="33">
        <v>22841702</v>
      </c>
      <c r="P227" s="9">
        <v>72.42</v>
      </c>
      <c r="Q227" s="9">
        <v>71.47</v>
      </c>
      <c r="R227" s="9">
        <v>60.63</v>
      </c>
      <c r="S227" s="9">
        <v>82.18</v>
      </c>
      <c r="T227" s="32">
        <v>35.01</v>
      </c>
      <c r="U227" s="32">
        <v>23.15</v>
      </c>
      <c r="V227" s="32">
        <v>41.82</v>
      </c>
      <c r="W227" s="32">
        <v>94.79</v>
      </c>
      <c r="X227" s="32">
        <v>104.61</v>
      </c>
      <c r="Y227" s="32">
        <v>75.52</v>
      </c>
      <c r="Z227" s="32">
        <v>101.13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458</v>
      </c>
      <c r="G228" s="56" t="s">
        <v>465</v>
      </c>
      <c r="H228" s="33">
        <v>95461851.54</v>
      </c>
      <c r="I228" s="33">
        <v>27116644.27</v>
      </c>
      <c r="J228" s="33">
        <v>21830761.27</v>
      </c>
      <c r="K228" s="33">
        <v>46514446</v>
      </c>
      <c r="L228" s="33">
        <v>77900789.57</v>
      </c>
      <c r="M228" s="33">
        <v>23043072.38</v>
      </c>
      <c r="N228" s="33">
        <v>16522186.19</v>
      </c>
      <c r="O228" s="33">
        <v>38335531</v>
      </c>
      <c r="P228" s="9">
        <v>81.6</v>
      </c>
      <c r="Q228" s="9">
        <v>84.97</v>
      </c>
      <c r="R228" s="9">
        <v>75.68</v>
      </c>
      <c r="S228" s="9">
        <v>82.41</v>
      </c>
      <c r="T228" s="32">
        <v>29.58</v>
      </c>
      <c r="U228" s="32">
        <v>21.2</v>
      </c>
      <c r="V228" s="32">
        <v>49.21</v>
      </c>
      <c r="W228" s="32">
        <v>107.32</v>
      </c>
      <c r="X228" s="32">
        <v>127</v>
      </c>
      <c r="Y228" s="32">
        <v>97.05</v>
      </c>
      <c r="Z228" s="32">
        <v>102.45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458</v>
      </c>
      <c r="G229" s="56" t="s">
        <v>466</v>
      </c>
      <c r="H229" s="33">
        <v>69994710.43</v>
      </c>
      <c r="I229" s="33">
        <v>21456314</v>
      </c>
      <c r="J229" s="33">
        <v>15581418.43</v>
      </c>
      <c r="K229" s="33">
        <v>32956978</v>
      </c>
      <c r="L229" s="33">
        <v>54425797.68</v>
      </c>
      <c r="M229" s="33">
        <v>16201542.3</v>
      </c>
      <c r="N229" s="33">
        <v>11378234.38</v>
      </c>
      <c r="O229" s="33">
        <v>26846021</v>
      </c>
      <c r="P229" s="9">
        <v>77.75</v>
      </c>
      <c r="Q229" s="9">
        <v>75.5</v>
      </c>
      <c r="R229" s="9">
        <v>73.02</v>
      </c>
      <c r="S229" s="9">
        <v>81.45</v>
      </c>
      <c r="T229" s="32">
        <v>29.76</v>
      </c>
      <c r="U229" s="32">
        <v>20.9</v>
      </c>
      <c r="V229" s="32">
        <v>49.32</v>
      </c>
      <c r="W229" s="32">
        <v>96.21</v>
      </c>
      <c r="X229" s="32">
        <v>102.84</v>
      </c>
      <c r="Y229" s="32">
        <v>85.39</v>
      </c>
      <c r="Z229" s="32">
        <v>97.67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458</v>
      </c>
      <c r="G230" s="56" t="s">
        <v>467</v>
      </c>
      <c r="H230" s="33">
        <v>128281447.67</v>
      </c>
      <c r="I230" s="33">
        <v>45384148.16</v>
      </c>
      <c r="J230" s="33">
        <v>32364394.51</v>
      </c>
      <c r="K230" s="33">
        <v>50532905</v>
      </c>
      <c r="L230" s="33">
        <v>92002271.61</v>
      </c>
      <c r="M230" s="33">
        <v>33752617.53</v>
      </c>
      <c r="N230" s="33">
        <v>16332323.08</v>
      </c>
      <c r="O230" s="33">
        <v>41917331</v>
      </c>
      <c r="P230" s="9">
        <v>71.71</v>
      </c>
      <c r="Q230" s="9">
        <v>74.37</v>
      </c>
      <c r="R230" s="9">
        <v>50.46</v>
      </c>
      <c r="S230" s="9">
        <v>82.95</v>
      </c>
      <c r="T230" s="32">
        <v>36.68</v>
      </c>
      <c r="U230" s="32">
        <v>17.75</v>
      </c>
      <c r="V230" s="32">
        <v>45.56</v>
      </c>
      <c r="W230" s="32">
        <v>92.24</v>
      </c>
      <c r="X230" s="32">
        <v>109.16</v>
      </c>
      <c r="Y230" s="32">
        <v>54.73</v>
      </c>
      <c r="Z230" s="32">
        <v>107.51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458</v>
      </c>
      <c r="G231" s="56" t="s">
        <v>468</v>
      </c>
      <c r="H231" s="33">
        <v>51530787</v>
      </c>
      <c r="I231" s="33">
        <v>20035570</v>
      </c>
      <c r="J231" s="33">
        <v>9255805</v>
      </c>
      <c r="K231" s="33">
        <v>22239412</v>
      </c>
      <c r="L231" s="33">
        <v>36358650.34</v>
      </c>
      <c r="M231" s="33">
        <v>11898903.52</v>
      </c>
      <c r="N231" s="33">
        <v>5824757.82</v>
      </c>
      <c r="O231" s="33">
        <v>18634989</v>
      </c>
      <c r="P231" s="9">
        <v>70.55</v>
      </c>
      <c r="Q231" s="9">
        <v>59.38</v>
      </c>
      <c r="R231" s="9">
        <v>62.93</v>
      </c>
      <c r="S231" s="9">
        <v>83.79</v>
      </c>
      <c r="T231" s="32">
        <v>32.72</v>
      </c>
      <c r="U231" s="32">
        <v>16.02</v>
      </c>
      <c r="V231" s="32">
        <v>51.25</v>
      </c>
      <c r="W231" s="32">
        <v>90.84</v>
      </c>
      <c r="X231" s="32">
        <v>106.09</v>
      </c>
      <c r="Y231" s="32">
        <v>63.16</v>
      </c>
      <c r="Z231" s="32">
        <v>95.14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458</v>
      </c>
      <c r="G232" s="56" t="s">
        <v>469</v>
      </c>
      <c r="H232" s="33">
        <v>98796724.4</v>
      </c>
      <c r="I232" s="33">
        <v>22954295.1</v>
      </c>
      <c r="J232" s="33">
        <v>22742128.3</v>
      </c>
      <c r="K232" s="33">
        <v>53100301</v>
      </c>
      <c r="L232" s="33">
        <v>75188444.62</v>
      </c>
      <c r="M232" s="33">
        <v>16967771.96</v>
      </c>
      <c r="N232" s="33">
        <v>14159537.66</v>
      </c>
      <c r="O232" s="33">
        <v>44061135</v>
      </c>
      <c r="P232" s="9">
        <v>76.1</v>
      </c>
      <c r="Q232" s="9">
        <v>73.91</v>
      </c>
      <c r="R232" s="9">
        <v>62.26</v>
      </c>
      <c r="S232" s="9">
        <v>82.97</v>
      </c>
      <c r="T232" s="32">
        <v>22.56</v>
      </c>
      <c r="U232" s="32">
        <v>18.83</v>
      </c>
      <c r="V232" s="32">
        <v>58.6</v>
      </c>
      <c r="W232" s="32">
        <v>100.46</v>
      </c>
      <c r="X232" s="32">
        <v>107.98</v>
      </c>
      <c r="Y232" s="32">
        <v>94.61</v>
      </c>
      <c r="Z232" s="32">
        <v>99.77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458</v>
      </c>
      <c r="G233" s="56" t="s">
        <v>470</v>
      </c>
      <c r="H233" s="33">
        <v>47952476.67</v>
      </c>
      <c r="I233" s="33">
        <v>11873242</v>
      </c>
      <c r="J233" s="33">
        <v>13362663.67</v>
      </c>
      <c r="K233" s="33">
        <v>22716571</v>
      </c>
      <c r="L233" s="33">
        <v>34456581.39</v>
      </c>
      <c r="M233" s="33">
        <v>7649047.53</v>
      </c>
      <c r="N233" s="33">
        <v>8235376.86</v>
      </c>
      <c r="O233" s="33">
        <v>18572157</v>
      </c>
      <c r="P233" s="9">
        <v>71.85</v>
      </c>
      <c r="Q233" s="9">
        <v>64.42</v>
      </c>
      <c r="R233" s="9">
        <v>61.62</v>
      </c>
      <c r="S233" s="9">
        <v>81.75</v>
      </c>
      <c r="T233" s="32">
        <v>22.19</v>
      </c>
      <c r="U233" s="32">
        <v>23.9</v>
      </c>
      <c r="V233" s="32">
        <v>53.9</v>
      </c>
      <c r="W233" s="32">
        <v>106.52</v>
      </c>
      <c r="X233" s="32">
        <v>111.18</v>
      </c>
      <c r="Y233" s="32">
        <v>100.16</v>
      </c>
      <c r="Z233" s="32">
        <v>107.69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458</v>
      </c>
      <c r="G234" s="56" t="s">
        <v>471</v>
      </c>
      <c r="H234" s="33">
        <v>30705973.23</v>
      </c>
      <c r="I234" s="33">
        <v>7951098.96</v>
      </c>
      <c r="J234" s="33">
        <v>11183531.27</v>
      </c>
      <c r="K234" s="33">
        <v>11571343</v>
      </c>
      <c r="L234" s="33">
        <v>24743590.86</v>
      </c>
      <c r="M234" s="33">
        <v>6265037.14</v>
      </c>
      <c r="N234" s="33">
        <v>9173744.72</v>
      </c>
      <c r="O234" s="33">
        <v>9304809</v>
      </c>
      <c r="P234" s="9">
        <v>80.58</v>
      </c>
      <c r="Q234" s="9">
        <v>78.79</v>
      </c>
      <c r="R234" s="9">
        <v>82.02</v>
      </c>
      <c r="S234" s="9">
        <v>80.41</v>
      </c>
      <c r="T234" s="32">
        <v>25.31</v>
      </c>
      <c r="U234" s="32">
        <v>37.07</v>
      </c>
      <c r="V234" s="32">
        <v>37.6</v>
      </c>
      <c r="W234" s="32">
        <v>85.74</v>
      </c>
      <c r="X234" s="32">
        <v>106.54</v>
      </c>
      <c r="Y234" s="32">
        <v>70.06</v>
      </c>
      <c r="Z234" s="32">
        <v>94.14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458</v>
      </c>
      <c r="G235" s="56" t="s">
        <v>472</v>
      </c>
      <c r="H235" s="33">
        <v>109981633.14</v>
      </c>
      <c r="I235" s="33">
        <v>30300687</v>
      </c>
      <c r="J235" s="33">
        <v>19060914.14</v>
      </c>
      <c r="K235" s="33">
        <v>60620032</v>
      </c>
      <c r="L235" s="33">
        <v>89153278.95</v>
      </c>
      <c r="M235" s="33">
        <v>24216214.07</v>
      </c>
      <c r="N235" s="33">
        <v>14141202.88</v>
      </c>
      <c r="O235" s="33">
        <v>50795862</v>
      </c>
      <c r="P235" s="9">
        <v>81.06</v>
      </c>
      <c r="Q235" s="9">
        <v>79.91</v>
      </c>
      <c r="R235" s="9">
        <v>74.18</v>
      </c>
      <c r="S235" s="9">
        <v>83.79</v>
      </c>
      <c r="T235" s="32">
        <v>27.16</v>
      </c>
      <c r="U235" s="32">
        <v>15.86</v>
      </c>
      <c r="V235" s="32">
        <v>56.97</v>
      </c>
      <c r="W235" s="32">
        <v>103.27</v>
      </c>
      <c r="X235" s="32">
        <v>103.05</v>
      </c>
      <c r="Y235" s="32">
        <v>103.73</v>
      </c>
      <c r="Z235" s="32">
        <v>103.24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458</v>
      </c>
      <c r="G236" s="56" t="s">
        <v>473</v>
      </c>
      <c r="H236" s="33">
        <v>51280692.12</v>
      </c>
      <c r="I236" s="33">
        <v>10711908</v>
      </c>
      <c r="J236" s="33">
        <v>11591942.12</v>
      </c>
      <c r="K236" s="33">
        <v>28976842</v>
      </c>
      <c r="L236" s="33">
        <v>40751186.45</v>
      </c>
      <c r="M236" s="33">
        <v>8132116.75</v>
      </c>
      <c r="N236" s="33">
        <v>8756433.7</v>
      </c>
      <c r="O236" s="33">
        <v>23862636</v>
      </c>
      <c r="P236" s="9">
        <v>79.46</v>
      </c>
      <c r="Q236" s="9">
        <v>75.91</v>
      </c>
      <c r="R236" s="9">
        <v>75.53</v>
      </c>
      <c r="S236" s="9">
        <v>82.35</v>
      </c>
      <c r="T236" s="32">
        <v>19.95</v>
      </c>
      <c r="U236" s="32">
        <v>21.48</v>
      </c>
      <c r="V236" s="32">
        <v>58.55</v>
      </c>
      <c r="W236" s="32">
        <v>101.78</v>
      </c>
      <c r="X236" s="32">
        <v>112.43</v>
      </c>
      <c r="Y236" s="32">
        <v>85.21</v>
      </c>
      <c r="Z236" s="32">
        <v>105.91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458</v>
      </c>
      <c r="G237" s="56" t="s">
        <v>474</v>
      </c>
      <c r="H237" s="33">
        <v>57846278</v>
      </c>
      <c r="I237" s="33">
        <v>17224358</v>
      </c>
      <c r="J237" s="33">
        <v>15772659</v>
      </c>
      <c r="K237" s="33">
        <v>24849261</v>
      </c>
      <c r="L237" s="33">
        <v>42585425.71</v>
      </c>
      <c r="M237" s="33">
        <v>12306870.91</v>
      </c>
      <c r="N237" s="33">
        <v>9606163.8</v>
      </c>
      <c r="O237" s="33">
        <v>20672391</v>
      </c>
      <c r="P237" s="9">
        <v>73.61</v>
      </c>
      <c r="Q237" s="9">
        <v>71.45</v>
      </c>
      <c r="R237" s="9">
        <v>60.9</v>
      </c>
      <c r="S237" s="9">
        <v>83.19</v>
      </c>
      <c r="T237" s="32">
        <v>28.89</v>
      </c>
      <c r="U237" s="32">
        <v>22.55</v>
      </c>
      <c r="V237" s="32">
        <v>48.54</v>
      </c>
      <c r="W237" s="32">
        <v>107.67</v>
      </c>
      <c r="X237" s="32">
        <v>114.11</v>
      </c>
      <c r="Y237" s="32">
        <v>112.99</v>
      </c>
      <c r="Z237" s="32">
        <v>102.01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458</v>
      </c>
      <c r="G238" s="56" t="s">
        <v>475</v>
      </c>
      <c r="H238" s="33">
        <v>64981321.99</v>
      </c>
      <c r="I238" s="33">
        <v>22281363</v>
      </c>
      <c r="J238" s="33">
        <v>19378398.99</v>
      </c>
      <c r="K238" s="33">
        <v>23321560</v>
      </c>
      <c r="L238" s="33">
        <v>48148338.45</v>
      </c>
      <c r="M238" s="33">
        <v>17404757.5</v>
      </c>
      <c r="N238" s="33">
        <v>11279794.95</v>
      </c>
      <c r="O238" s="33">
        <v>19463786</v>
      </c>
      <c r="P238" s="9">
        <v>74.09</v>
      </c>
      <c r="Q238" s="9">
        <v>78.11</v>
      </c>
      <c r="R238" s="9">
        <v>58.2</v>
      </c>
      <c r="S238" s="9">
        <v>83.45</v>
      </c>
      <c r="T238" s="32">
        <v>36.14</v>
      </c>
      <c r="U238" s="32">
        <v>23.42</v>
      </c>
      <c r="V238" s="32">
        <v>40.42</v>
      </c>
      <c r="W238" s="32">
        <v>97.32</v>
      </c>
      <c r="X238" s="32">
        <v>107.73</v>
      </c>
      <c r="Y238" s="32">
        <v>85.27</v>
      </c>
      <c r="Z238" s="32">
        <v>96.88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458</v>
      </c>
      <c r="G239" s="56" t="s">
        <v>476</v>
      </c>
      <c r="H239" s="33">
        <v>82476505.04</v>
      </c>
      <c r="I239" s="33">
        <v>22291617.82</v>
      </c>
      <c r="J239" s="33">
        <v>18755561.22</v>
      </c>
      <c r="K239" s="33">
        <v>41429326</v>
      </c>
      <c r="L239" s="33">
        <v>57558143.35</v>
      </c>
      <c r="M239" s="33">
        <v>14681366.84</v>
      </c>
      <c r="N239" s="33">
        <v>8678190.51</v>
      </c>
      <c r="O239" s="33">
        <v>34198586</v>
      </c>
      <c r="P239" s="9">
        <v>69.78</v>
      </c>
      <c r="Q239" s="9">
        <v>65.86</v>
      </c>
      <c r="R239" s="9">
        <v>46.26</v>
      </c>
      <c r="S239" s="9">
        <v>82.54</v>
      </c>
      <c r="T239" s="32">
        <v>25.5</v>
      </c>
      <c r="U239" s="32">
        <v>15.07</v>
      </c>
      <c r="V239" s="32">
        <v>59.41</v>
      </c>
      <c r="W239" s="32">
        <v>101.19</v>
      </c>
      <c r="X239" s="32">
        <v>92.13</v>
      </c>
      <c r="Y239" s="32">
        <v>105.61</v>
      </c>
      <c r="Z239" s="32">
        <v>104.5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458</v>
      </c>
      <c r="G240" s="56" t="s">
        <v>477</v>
      </c>
      <c r="H240" s="33">
        <v>48458481.12</v>
      </c>
      <c r="I240" s="33">
        <v>14202269.54</v>
      </c>
      <c r="J240" s="33">
        <v>11334026.58</v>
      </c>
      <c r="K240" s="33">
        <v>22922185</v>
      </c>
      <c r="L240" s="33">
        <v>37128852.93</v>
      </c>
      <c r="M240" s="33">
        <v>10478990.03</v>
      </c>
      <c r="N240" s="33">
        <v>8008625.9</v>
      </c>
      <c r="O240" s="33">
        <v>18641237</v>
      </c>
      <c r="P240" s="9">
        <v>76.61</v>
      </c>
      <c r="Q240" s="9">
        <v>73.78</v>
      </c>
      <c r="R240" s="9">
        <v>70.66</v>
      </c>
      <c r="S240" s="9">
        <v>81.32</v>
      </c>
      <c r="T240" s="32">
        <v>28.22</v>
      </c>
      <c r="U240" s="32">
        <v>21.56</v>
      </c>
      <c r="V240" s="32">
        <v>50.2</v>
      </c>
      <c r="W240" s="32">
        <v>91.02</v>
      </c>
      <c r="X240" s="32">
        <v>105.07</v>
      </c>
      <c r="Y240" s="32">
        <v>59.13</v>
      </c>
      <c r="Z240" s="32">
        <v>107.91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458</v>
      </c>
      <c r="G241" s="56" t="s">
        <v>478</v>
      </c>
      <c r="H241" s="33">
        <v>58804668.12</v>
      </c>
      <c r="I241" s="33">
        <v>24881561</v>
      </c>
      <c r="J241" s="33">
        <v>12301677.12</v>
      </c>
      <c r="K241" s="33">
        <v>21621430</v>
      </c>
      <c r="L241" s="33">
        <v>42041562.43</v>
      </c>
      <c r="M241" s="33">
        <v>19317949.12</v>
      </c>
      <c r="N241" s="33">
        <v>6011201.31</v>
      </c>
      <c r="O241" s="33">
        <v>16712412</v>
      </c>
      <c r="P241" s="9">
        <v>71.49</v>
      </c>
      <c r="Q241" s="9">
        <v>77.63</v>
      </c>
      <c r="R241" s="9">
        <v>48.86</v>
      </c>
      <c r="S241" s="9">
        <v>77.29</v>
      </c>
      <c r="T241" s="32">
        <v>45.94</v>
      </c>
      <c r="U241" s="32">
        <v>14.29</v>
      </c>
      <c r="V241" s="32">
        <v>39.75</v>
      </c>
      <c r="W241" s="32">
        <v>101.67</v>
      </c>
      <c r="X241" s="32">
        <v>106.65</v>
      </c>
      <c r="Y241" s="32">
        <v>78.05</v>
      </c>
      <c r="Z241" s="32">
        <v>107.58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479</v>
      </c>
      <c r="G242" s="56" t="s">
        <v>480</v>
      </c>
      <c r="H242" s="33">
        <v>907278531.91</v>
      </c>
      <c r="I242" s="33">
        <v>289818007.4</v>
      </c>
      <c r="J242" s="33">
        <v>410125589.51</v>
      </c>
      <c r="K242" s="33">
        <v>207334935</v>
      </c>
      <c r="L242" s="33">
        <v>600319414.63</v>
      </c>
      <c r="M242" s="33">
        <v>175252521.85</v>
      </c>
      <c r="N242" s="33">
        <v>264833358.78</v>
      </c>
      <c r="O242" s="33">
        <v>160233534</v>
      </c>
      <c r="P242" s="9">
        <v>66.16</v>
      </c>
      <c r="Q242" s="9">
        <v>60.46</v>
      </c>
      <c r="R242" s="9">
        <v>64.57</v>
      </c>
      <c r="S242" s="9">
        <v>77.28</v>
      </c>
      <c r="T242" s="32">
        <v>29.19</v>
      </c>
      <c r="U242" s="32">
        <v>44.11</v>
      </c>
      <c r="V242" s="32">
        <v>26.69</v>
      </c>
      <c r="W242" s="32">
        <v>72.66</v>
      </c>
      <c r="X242" s="32">
        <v>91.78</v>
      </c>
      <c r="Y242" s="32">
        <v>54.76</v>
      </c>
      <c r="Z242" s="32">
        <v>105.68</v>
      </c>
    </row>
    <row r="243" spans="1:26" ht="12.75">
      <c r="A243" s="34">
        <v>6</v>
      </c>
      <c r="B243" s="34">
        <v>8</v>
      </c>
      <c r="C243" s="34">
        <v>1</v>
      </c>
      <c r="D243" s="35" t="s">
        <v>481</v>
      </c>
      <c r="E243" s="36">
        <v>271</v>
      </c>
      <c r="F243" s="31" t="s">
        <v>481</v>
      </c>
      <c r="G243" s="56" t="s">
        <v>482</v>
      </c>
      <c r="H243" s="33">
        <v>528268</v>
      </c>
      <c r="I243" s="33">
        <v>528268</v>
      </c>
      <c r="J243" s="33">
        <v>0</v>
      </c>
      <c r="K243" s="33">
        <v>0</v>
      </c>
      <c r="L243" s="33">
        <v>475756.34</v>
      </c>
      <c r="M243" s="33">
        <v>475756.34</v>
      </c>
      <c r="N243" s="33">
        <v>0</v>
      </c>
      <c r="O243" s="33">
        <v>0</v>
      </c>
      <c r="P243" s="9">
        <v>90.05</v>
      </c>
      <c r="Q243" s="9">
        <v>90.05</v>
      </c>
      <c r="R243" s="9"/>
      <c r="S243" s="9"/>
      <c r="T243" s="32">
        <v>100</v>
      </c>
      <c r="U243" s="32">
        <v>0</v>
      </c>
      <c r="V243" s="32">
        <v>0</v>
      </c>
      <c r="W243" s="32">
        <v>99.46</v>
      </c>
      <c r="X243" s="32">
        <v>99.46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481</v>
      </c>
      <c r="E244" s="36">
        <v>270</v>
      </c>
      <c r="F244" s="31" t="s">
        <v>481</v>
      </c>
      <c r="G244" s="56" t="s">
        <v>483</v>
      </c>
      <c r="H244" s="33">
        <v>4012557.05</v>
      </c>
      <c r="I244" s="33">
        <v>4012557.05</v>
      </c>
      <c r="J244" s="33">
        <v>0</v>
      </c>
      <c r="K244" s="33">
        <v>0</v>
      </c>
      <c r="L244" s="33">
        <v>2438710.77</v>
      </c>
      <c r="M244" s="33">
        <v>2438710.77</v>
      </c>
      <c r="N244" s="33">
        <v>0</v>
      </c>
      <c r="O244" s="33">
        <v>0</v>
      </c>
      <c r="P244" s="9">
        <v>60.77</v>
      </c>
      <c r="Q244" s="9">
        <v>60.77</v>
      </c>
      <c r="R244" s="9"/>
      <c r="S244" s="9"/>
      <c r="T244" s="32">
        <v>100</v>
      </c>
      <c r="U244" s="32">
        <v>0</v>
      </c>
      <c r="V244" s="32">
        <v>0</v>
      </c>
      <c r="W244" s="32">
        <v>102.62</v>
      </c>
      <c r="X244" s="32">
        <v>102.62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481</v>
      </c>
      <c r="E245" s="36">
        <v>187</v>
      </c>
      <c r="F245" s="31" t="s">
        <v>481</v>
      </c>
      <c r="G245" s="56" t="s">
        <v>484</v>
      </c>
      <c r="H245" s="33">
        <v>2901324</v>
      </c>
      <c r="I245" s="33">
        <v>2901324</v>
      </c>
      <c r="J245" s="33">
        <v>0</v>
      </c>
      <c r="K245" s="33">
        <v>0</v>
      </c>
      <c r="L245" s="33">
        <v>1983571.06</v>
      </c>
      <c r="M245" s="33">
        <v>1983571.06</v>
      </c>
      <c r="N245" s="33">
        <v>0</v>
      </c>
      <c r="O245" s="33">
        <v>0</v>
      </c>
      <c r="P245" s="9">
        <v>68.36</v>
      </c>
      <c r="Q245" s="9">
        <v>68.36</v>
      </c>
      <c r="R245" s="9"/>
      <c r="S245" s="9"/>
      <c r="T245" s="32">
        <v>100</v>
      </c>
      <c r="U245" s="32">
        <v>0</v>
      </c>
      <c r="V245" s="32">
        <v>0</v>
      </c>
      <c r="W245" s="32">
        <v>94.16</v>
      </c>
      <c r="X245" s="32">
        <v>94.16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481</v>
      </c>
      <c r="E246" s="36">
        <v>188</v>
      </c>
      <c r="F246" s="31" t="s">
        <v>481</v>
      </c>
      <c r="G246" s="56" t="s">
        <v>484</v>
      </c>
      <c r="H246" s="33">
        <v>146250</v>
      </c>
      <c r="I246" s="33">
        <v>146250</v>
      </c>
      <c r="J246" s="33">
        <v>0</v>
      </c>
      <c r="K246" s="33">
        <v>0</v>
      </c>
      <c r="L246" s="33">
        <v>143079.6</v>
      </c>
      <c r="M246" s="33">
        <v>143079.6</v>
      </c>
      <c r="N246" s="33">
        <v>0</v>
      </c>
      <c r="O246" s="33">
        <v>0</v>
      </c>
      <c r="P246" s="9">
        <v>97.83</v>
      </c>
      <c r="Q246" s="9">
        <v>97.83</v>
      </c>
      <c r="R246" s="9"/>
      <c r="S246" s="9"/>
      <c r="T246" s="32">
        <v>100</v>
      </c>
      <c r="U246" s="32">
        <v>0</v>
      </c>
      <c r="V246" s="32">
        <v>0</v>
      </c>
      <c r="W246" s="32">
        <v>103.82</v>
      </c>
      <c r="X246" s="32">
        <v>103.82</v>
      </c>
      <c r="Y246" s="32"/>
      <c r="Z246" s="32"/>
    </row>
    <row r="247" spans="1:26" ht="25.5">
      <c r="A247" s="34">
        <v>6</v>
      </c>
      <c r="B247" s="34">
        <v>2</v>
      </c>
      <c r="C247" s="34">
        <v>1</v>
      </c>
      <c r="D247" s="35" t="s">
        <v>481</v>
      </c>
      <c r="E247" s="36">
        <v>221</v>
      </c>
      <c r="F247" s="31" t="s">
        <v>481</v>
      </c>
      <c r="G247" s="56" t="s">
        <v>485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9"/>
      <c r="Q247" s="9"/>
      <c r="R247" s="9"/>
      <c r="S247" s="9"/>
      <c r="T247" s="32"/>
      <c r="U247" s="32"/>
      <c r="V247" s="32"/>
      <c r="W247" s="32"/>
      <c r="X247" s="32"/>
      <c r="Y247" s="32"/>
      <c r="Z247" s="32"/>
    </row>
    <row r="248" spans="1:26" ht="25.5">
      <c r="A248" s="34">
        <v>6</v>
      </c>
      <c r="B248" s="34">
        <v>13</v>
      </c>
      <c r="C248" s="34">
        <v>4</v>
      </c>
      <c r="D248" s="35" t="s">
        <v>481</v>
      </c>
      <c r="E248" s="36">
        <v>186</v>
      </c>
      <c r="F248" s="31" t="s">
        <v>481</v>
      </c>
      <c r="G248" s="56" t="s">
        <v>486</v>
      </c>
      <c r="H248" s="33">
        <v>2200</v>
      </c>
      <c r="I248" s="33">
        <v>2200</v>
      </c>
      <c r="J248" s="33">
        <v>0</v>
      </c>
      <c r="K248" s="33">
        <v>0</v>
      </c>
      <c r="L248" s="33">
        <v>2515.95</v>
      </c>
      <c r="M248" s="33">
        <v>2515.95</v>
      </c>
      <c r="N248" s="33">
        <v>0</v>
      </c>
      <c r="O248" s="33">
        <v>0</v>
      </c>
      <c r="P248" s="9">
        <v>114.36</v>
      </c>
      <c r="Q248" s="9">
        <v>114.36</v>
      </c>
      <c r="R248" s="9"/>
      <c r="S248" s="9"/>
      <c r="T248" s="32">
        <v>100</v>
      </c>
      <c r="U248" s="32">
        <v>0</v>
      </c>
      <c r="V248" s="32">
        <v>0</v>
      </c>
      <c r="W248" s="32">
        <v>99.51</v>
      </c>
      <c r="X248" s="32">
        <v>99.51</v>
      </c>
      <c r="Y248" s="32"/>
      <c r="Z248" s="32"/>
    </row>
    <row r="249" spans="1:26" ht="25.5">
      <c r="A249" s="34">
        <v>6</v>
      </c>
      <c r="B249" s="34">
        <v>4</v>
      </c>
      <c r="C249" s="34">
        <v>3</v>
      </c>
      <c r="D249" s="35" t="s">
        <v>481</v>
      </c>
      <c r="E249" s="36">
        <v>218</v>
      </c>
      <c r="F249" s="31" t="s">
        <v>481</v>
      </c>
      <c r="G249" s="56" t="s">
        <v>487</v>
      </c>
      <c r="H249" s="33">
        <v>18333.3</v>
      </c>
      <c r="I249" s="33">
        <v>18333.3</v>
      </c>
      <c r="J249" s="33">
        <v>0</v>
      </c>
      <c r="K249" s="33">
        <v>0</v>
      </c>
      <c r="L249" s="33">
        <v>18621.4</v>
      </c>
      <c r="M249" s="33">
        <v>18621.4</v>
      </c>
      <c r="N249" s="33">
        <v>0</v>
      </c>
      <c r="O249" s="33">
        <v>0</v>
      </c>
      <c r="P249" s="9">
        <v>101.57</v>
      </c>
      <c r="Q249" s="9">
        <v>101.57</v>
      </c>
      <c r="R249" s="9"/>
      <c r="S249" s="9"/>
      <c r="T249" s="32">
        <v>100</v>
      </c>
      <c r="U249" s="32">
        <v>0</v>
      </c>
      <c r="V249" s="32">
        <v>0</v>
      </c>
      <c r="W249" s="32">
        <v>111.05</v>
      </c>
      <c r="X249" s="32">
        <v>111.05</v>
      </c>
      <c r="Y249" s="32"/>
      <c r="Z249" s="32"/>
    </row>
    <row r="250" spans="1:26" ht="12.75">
      <c r="A250" s="34">
        <v>6</v>
      </c>
      <c r="B250" s="34">
        <v>3</v>
      </c>
      <c r="C250" s="34">
        <v>3</v>
      </c>
      <c r="D250" s="35" t="s">
        <v>481</v>
      </c>
      <c r="E250" s="36">
        <v>122</v>
      </c>
      <c r="F250" s="31" t="s">
        <v>481</v>
      </c>
      <c r="G250" s="56" t="s">
        <v>488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9"/>
      <c r="Q250" s="9"/>
      <c r="R250" s="9"/>
      <c r="S250" s="9"/>
      <c r="T250" s="32"/>
      <c r="U250" s="32"/>
      <c r="V250" s="32"/>
      <c r="W250" s="32"/>
      <c r="X250" s="32"/>
      <c r="Y250" s="32"/>
      <c r="Z250" s="32"/>
    </row>
    <row r="251" spans="1:26" ht="25.5">
      <c r="A251" s="34">
        <v>6</v>
      </c>
      <c r="B251" s="34">
        <v>15</v>
      </c>
      <c r="C251" s="34">
        <v>0</v>
      </c>
      <c r="D251" s="35" t="s">
        <v>481</v>
      </c>
      <c r="E251" s="36">
        <v>220</v>
      </c>
      <c r="F251" s="31" t="s">
        <v>481</v>
      </c>
      <c r="G251" s="56" t="s">
        <v>489</v>
      </c>
      <c r="H251" s="33">
        <v>87000</v>
      </c>
      <c r="I251" s="33">
        <v>87000</v>
      </c>
      <c r="J251" s="33">
        <v>0</v>
      </c>
      <c r="K251" s="33">
        <v>0</v>
      </c>
      <c r="L251" s="33">
        <v>71513.33</v>
      </c>
      <c r="M251" s="33">
        <v>71513.33</v>
      </c>
      <c r="N251" s="33">
        <v>0</v>
      </c>
      <c r="O251" s="33">
        <v>0</v>
      </c>
      <c r="P251" s="9">
        <v>82.19</v>
      </c>
      <c r="Q251" s="9">
        <v>82.19</v>
      </c>
      <c r="R251" s="9"/>
      <c r="S251" s="9"/>
      <c r="T251" s="32">
        <v>100</v>
      </c>
      <c r="U251" s="32">
        <v>0</v>
      </c>
      <c r="V251" s="32">
        <v>0</v>
      </c>
      <c r="W251" s="32">
        <v>96.07</v>
      </c>
      <c r="X251" s="32">
        <v>96.07</v>
      </c>
      <c r="Y251" s="32"/>
      <c r="Z251" s="32"/>
    </row>
    <row r="252" spans="1:26" ht="12.75">
      <c r="A252" s="34">
        <v>6</v>
      </c>
      <c r="B252" s="34">
        <v>9</v>
      </c>
      <c r="C252" s="34">
        <v>1</v>
      </c>
      <c r="D252" s="35" t="s">
        <v>481</v>
      </c>
      <c r="E252" s="36">
        <v>140</v>
      </c>
      <c r="F252" s="31" t="s">
        <v>481</v>
      </c>
      <c r="G252" s="56" t="s">
        <v>490</v>
      </c>
      <c r="H252" s="33">
        <v>64520</v>
      </c>
      <c r="I252" s="33">
        <v>64520</v>
      </c>
      <c r="J252" s="33">
        <v>0</v>
      </c>
      <c r="K252" s="33">
        <v>0</v>
      </c>
      <c r="L252" s="33">
        <v>62111.96</v>
      </c>
      <c r="M252" s="33">
        <v>62111.96</v>
      </c>
      <c r="N252" s="33">
        <v>0</v>
      </c>
      <c r="O252" s="33">
        <v>0</v>
      </c>
      <c r="P252" s="9">
        <v>96.26</v>
      </c>
      <c r="Q252" s="9">
        <v>96.26</v>
      </c>
      <c r="R252" s="9"/>
      <c r="S252" s="9"/>
      <c r="T252" s="32">
        <v>100</v>
      </c>
      <c r="U252" s="32">
        <v>0</v>
      </c>
      <c r="V252" s="32">
        <v>0</v>
      </c>
      <c r="W252" s="32">
        <v>132.12</v>
      </c>
      <c r="X252" s="32">
        <v>132.12</v>
      </c>
      <c r="Y252" s="32"/>
      <c r="Z252" s="32"/>
    </row>
    <row r="253" spans="1:26" ht="12.75">
      <c r="A253" s="34">
        <v>6</v>
      </c>
      <c r="B253" s="34">
        <v>62</v>
      </c>
      <c r="C253" s="34">
        <v>1</v>
      </c>
      <c r="D253" s="35" t="s">
        <v>481</v>
      </c>
      <c r="E253" s="36">
        <v>198</v>
      </c>
      <c r="F253" s="31" t="s">
        <v>481</v>
      </c>
      <c r="G253" s="56" t="s">
        <v>491</v>
      </c>
      <c r="H253" s="33">
        <v>44730</v>
      </c>
      <c r="I253" s="33">
        <v>32470</v>
      </c>
      <c r="J253" s="33">
        <v>12260</v>
      </c>
      <c r="K253" s="33">
        <v>0</v>
      </c>
      <c r="L253" s="33">
        <v>40584.91</v>
      </c>
      <c r="M253" s="33">
        <v>31645</v>
      </c>
      <c r="N253" s="33">
        <v>8939.91</v>
      </c>
      <c r="O253" s="33">
        <v>0</v>
      </c>
      <c r="P253" s="9">
        <v>90.73</v>
      </c>
      <c r="Q253" s="9">
        <v>97.45</v>
      </c>
      <c r="R253" s="9">
        <v>72.91</v>
      </c>
      <c r="S253" s="9"/>
      <c r="T253" s="32">
        <v>77.97</v>
      </c>
      <c r="U253" s="32">
        <v>22.02</v>
      </c>
      <c r="V253" s="32">
        <v>0</v>
      </c>
      <c r="W253" s="32">
        <v>41.04</v>
      </c>
      <c r="X253" s="32">
        <v>36.63</v>
      </c>
      <c r="Y253" s="32">
        <v>71.51</v>
      </c>
      <c r="Z253" s="32"/>
    </row>
    <row r="254" spans="1:26" ht="12.75">
      <c r="A254" s="34">
        <v>6</v>
      </c>
      <c r="B254" s="34">
        <v>8</v>
      </c>
      <c r="C254" s="34">
        <v>1</v>
      </c>
      <c r="D254" s="35" t="s">
        <v>481</v>
      </c>
      <c r="E254" s="36">
        <v>265</v>
      </c>
      <c r="F254" s="31" t="s">
        <v>481</v>
      </c>
      <c r="G254" s="56" t="s">
        <v>492</v>
      </c>
      <c r="H254" s="33">
        <v>49265488</v>
      </c>
      <c r="I254" s="33">
        <v>16415832</v>
      </c>
      <c r="J254" s="33">
        <v>32849656</v>
      </c>
      <c r="K254" s="33">
        <v>0</v>
      </c>
      <c r="L254" s="33">
        <v>19830602.09</v>
      </c>
      <c r="M254" s="33">
        <v>4860467.18</v>
      </c>
      <c r="N254" s="33">
        <v>14970134.91</v>
      </c>
      <c r="O254" s="33">
        <v>0</v>
      </c>
      <c r="P254" s="9">
        <v>40.25</v>
      </c>
      <c r="Q254" s="9">
        <v>29.6</v>
      </c>
      <c r="R254" s="9">
        <v>45.57</v>
      </c>
      <c r="S254" s="9"/>
      <c r="T254" s="32">
        <v>24.5</v>
      </c>
      <c r="U254" s="32">
        <v>75.49</v>
      </c>
      <c r="V254" s="32">
        <v>0</v>
      </c>
      <c r="W254" s="32">
        <v>361.78</v>
      </c>
      <c r="X254" s="32">
        <v>110.19</v>
      </c>
      <c r="Y254" s="32">
        <v>1398.35</v>
      </c>
      <c r="Z254" s="32"/>
    </row>
    <row r="255" spans="1:26" ht="12.75">
      <c r="A255" s="34">
        <v>6</v>
      </c>
      <c r="B255" s="34">
        <v>8</v>
      </c>
      <c r="C255" s="34">
        <v>7</v>
      </c>
      <c r="D255" s="35" t="s">
        <v>481</v>
      </c>
      <c r="E255" s="36">
        <v>244</v>
      </c>
      <c r="F255" s="31" t="s">
        <v>481</v>
      </c>
      <c r="G255" s="56" t="s">
        <v>493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9"/>
      <c r="Q255" s="9"/>
      <c r="R255" s="9"/>
      <c r="S255" s="9"/>
      <c r="T255" s="32"/>
      <c r="U255" s="32"/>
      <c r="V255" s="32"/>
      <c r="W255" s="32"/>
      <c r="X255" s="32"/>
      <c r="Y255" s="32"/>
      <c r="Z255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7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2.75"/>
  <cols>
    <col min="1" max="6" width="4.42187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3 kwartału 2016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66" t="s">
        <v>0</v>
      </c>
      <c r="B4" s="166" t="s">
        <v>1</v>
      </c>
      <c r="C4" s="166" t="s">
        <v>2</v>
      </c>
      <c r="D4" s="166" t="s">
        <v>3</v>
      </c>
      <c r="E4" s="166" t="s">
        <v>53</v>
      </c>
      <c r="F4" s="167" t="s">
        <v>56</v>
      </c>
      <c r="G4" s="167"/>
      <c r="H4" s="165" t="s">
        <v>6</v>
      </c>
      <c r="I4" s="168" t="s">
        <v>36</v>
      </c>
      <c r="J4" s="168"/>
      <c r="K4" s="168"/>
      <c r="L4" s="168"/>
      <c r="M4" s="168"/>
      <c r="N4" s="168"/>
      <c r="O4" s="168"/>
      <c r="P4" s="168"/>
    </row>
    <row r="5" spans="1:16" s="19" customFormat="1" ht="17.25" customHeight="1">
      <c r="A5" s="166"/>
      <c r="B5" s="166"/>
      <c r="C5" s="166"/>
      <c r="D5" s="166"/>
      <c r="E5" s="166"/>
      <c r="F5" s="167"/>
      <c r="G5" s="167"/>
      <c r="H5" s="165"/>
      <c r="I5" s="165" t="s">
        <v>37</v>
      </c>
      <c r="J5" s="168" t="s">
        <v>15</v>
      </c>
      <c r="K5" s="168"/>
      <c r="L5" s="168"/>
      <c r="M5" s="168"/>
      <c r="N5" s="168"/>
      <c r="O5" s="169" t="s">
        <v>38</v>
      </c>
      <c r="P5" s="45" t="s">
        <v>25</v>
      </c>
    </row>
    <row r="6" spans="1:16" s="19" customFormat="1" ht="16.5" customHeight="1">
      <c r="A6" s="166"/>
      <c r="B6" s="166"/>
      <c r="C6" s="166"/>
      <c r="D6" s="166"/>
      <c r="E6" s="166"/>
      <c r="F6" s="167"/>
      <c r="G6" s="167"/>
      <c r="H6" s="165"/>
      <c r="I6" s="165"/>
      <c r="J6" s="164" t="s">
        <v>39</v>
      </c>
      <c r="K6" s="164" t="s">
        <v>34</v>
      </c>
      <c r="L6" s="164" t="s">
        <v>40</v>
      </c>
      <c r="M6" s="164" t="s">
        <v>41</v>
      </c>
      <c r="N6" s="164" t="s">
        <v>42</v>
      </c>
      <c r="O6" s="169"/>
      <c r="P6" s="170" t="s">
        <v>43</v>
      </c>
    </row>
    <row r="7" spans="1:16" s="19" customFormat="1" ht="34.5" customHeight="1">
      <c r="A7" s="166"/>
      <c r="B7" s="166"/>
      <c r="C7" s="166"/>
      <c r="D7" s="166"/>
      <c r="E7" s="166"/>
      <c r="F7" s="167"/>
      <c r="G7" s="167"/>
      <c r="H7" s="165"/>
      <c r="I7" s="165"/>
      <c r="J7" s="164"/>
      <c r="K7" s="164"/>
      <c r="L7" s="164"/>
      <c r="M7" s="164"/>
      <c r="N7" s="164"/>
      <c r="O7" s="169"/>
      <c r="P7" s="170"/>
    </row>
    <row r="8" spans="1:16" s="19" customFormat="1" ht="34.5" customHeight="1">
      <c r="A8" s="166"/>
      <c r="B8" s="166"/>
      <c r="C8" s="166"/>
      <c r="D8" s="166"/>
      <c r="E8" s="166"/>
      <c r="F8" s="167"/>
      <c r="G8" s="167"/>
      <c r="H8" s="165"/>
      <c r="I8" s="165"/>
      <c r="J8" s="164"/>
      <c r="K8" s="164"/>
      <c r="L8" s="164"/>
      <c r="M8" s="164"/>
      <c r="N8" s="164"/>
      <c r="O8" s="169"/>
      <c r="P8" s="170"/>
    </row>
    <row r="9" spans="1:16" s="19" customFormat="1" ht="16.5" customHeight="1">
      <c r="A9" s="166"/>
      <c r="B9" s="166"/>
      <c r="C9" s="166"/>
      <c r="D9" s="166"/>
      <c r="E9" s="166"/>
      <c r="F9" s="166"/>
      <c r="G9" s="166"/>
      <c r="H9" s="165" t="s">
        <v>35</v>
      </c>
      <c r="I9" s="165"/>
      <c r="J9" s="165"/>
      <c r="K9" s="165"/>
      <c r="L9" s="165"/>
      <c r="M9" s="165"/>
      <c r="N9" s="165"/>
      <c r="O9" s="165"/>
      <c r="P9" s="165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1">
        <v>6</v>
      </c>
      <c r="G10" s="171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258</v>
      </c>
      <c r="G11" s="58" t="s">
        <v>259</v>
      </c>
      <c r="H11" s="49">
        <v>90727825.18</v>
      </c>
      <c r="I11" s="49">
        <v>76822429.18</v>
      </c>
      <c r="J11" s="49">
        <v>32971413.9</v>
      </c>
      <c r="K11" s="49">
        <v>7944700</v>
      </c>
      <c r="L11" s="49">
        <v>823055</v>
      </c>
      <c r="M11" s="49">
        <v>0</v>
      </c>
      <c r="N11" s="49">
        <v>35083260.28</v>
      </c>
      <c r="O11" s="49">
        <v>13905396</v>
      </c>
      <c r="P11" s="49">
        <v>13885396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258</v>
      </c>
      <c r="G12" s="58" t="s">
        <v>260</v>
      </c>
      <c r="H12" s="49">
        <v>54429568.15</v>
      </c>
      <c r="I12" s="49">
        <v>49708063.15</v>
      </c>
      <c r="J12" s="49">
        <v>25209489.44</v>
      </c>
      <c r="K12" s="49">
        <v>1603900</v>
      </c>
      <c r="L12" s="49">
        <v>870000</v>
      </c>
      <c r="M12" s="49">
        <v>0</v>
      </c>
      <c r="N12" s="49">
        <v>22024673.71</v>
      </c>
      <c r="O12" s="49">
        <v>4721505</v>
      </c>
      <c r="P12" s="49">
        <v>4393505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258</v>
      </c>
      <c r="G13" s="58" t="s">
        <v>261</v>
      </c>
      <c r="H13" s="49">
        <v>59912033.26</v>
      </c>
      <c r="I13" s="49">
        <v>52267684.26</v>
      </c>
      <c r="J13" s="49">
        <v>23424688</v>
      </c>
      <c r="K13" s="49">
        <v>3304617</v>
      </c>
      <c r="L13" s="49">
        <v>450000</v>
      </c>
      <c r="M13" s="49">
        <v>0</v>
      </c>
      <c r="N13" s="49">
        <v>25088379.26</v>
      </c>
      <c r="O13" s="49">
        <v>7644349</v>
      </c>
      <c r="P13" s="49">
        <v>7511697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258</v>
      </c>
      <c r="G14" s="58" t="s">
        <v>262</v>
      </c>
      <c r="H14" s="49">
        <v>65245376.78</v>
      </c>
      <c r="I14" s="49">
        <v>55006454.78</v>
      </c>
      <c r="J14" s="49">
        <v>23136130.08</v>
      </c>
      <c r="K14" s="49">
        <v>4589095.5</v>
      </c>
      <c r="L14" s="49">
        <v>305000</v>
      </c>
      <c r="M14" s="49">
        <v>225296</v>
      </c>
      <c r="N14" s="49">
        <v>26750933.2</v>
      </c>
      <c r="O14" s="49">
        <v>10238922</v>
      </c>
      <c r="P14" s="49">
        <v>9974922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258</v>
      </c>
      <c r="G15" s="58" t="s">
        <v>263</v>
      </c>
      <c r="H15" s="49">
        <v>110631388.37</v>
      </c>
      <c r="I15" s="49">
        <v>102558917.37</v>
      </c>
      <c r="J15" s="49">
        <v>40839034.13</v>
      </c>
      <c r="K15" s="49">
        <v>6610980.61</v>
      </c>
      <c r="L15" s="49">
        <v>1150000</v>
      </c>
      <c r="M15" s="49">
        <v>0</v>
      </c>
      <c r="N15" s="49">
        <v>53958902.63</v>
      </c>
      <c r="O15" s="49">
        <v>8072471</v>
      </c>
      <c r="P15" s="49">
        <v>8072471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258</v>
      </c>
      <c r="G16" s="58" t="s">
        <v>264</v>
      </c>
      <c r="H16" s="49">
        <v>85043331.54</v>
      </c>
      <c r="I16" s="49">
        <v>70366830.54</v>
      </c>
      <c r="J16" s="49">
        <v>35572253</v>
      </c>
      <c r="K16" s="49">
        <v>6753225</v>
      </c>
      <c r="L16" s="49">
        <v>700000</v>
      </c>
      <c r="M16" s="49">
        <v>0</v>
      </c>
      <c r="N16" s="49">
        <v>27341352.54</v>
      </c>
      <c r="O16" s="49">
        <v>14676501</v>
      </c>
      <c r="P16" s="49">
        <v>14676501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258</v>
      </c>
      <c r="G17" s="58" t="s">
        <v>265</v>
      </c>
      <c r="H17" s="49">
        <v>99031436.34</v>
      </c>
      <c r="I17" s="49">
        <v>88075209.74</v>
      </c>
      <c r="J17" s="49">
        <v>41749703.42</v>
      </c>
      <c r="K17" s="49">
        <v>6603443.35</v>
      </c>
      <c r="L17" s="49">
        <v>1050000.83</v>
      </c>
      <c r="M17" s="49">
        <v>44251.17</v>
      </c>
      <c r="N17" s="49">
        <v>38627810.97</v>
      </c>
      <c r="O17" s="49">
        <v>10956226.6</v>
      </c>
      <c r="P17" s="49">
        <v>10956226.6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258</v>
      </c>
      <c r="G18" s="58" t="s">
        <v>266</v>
      </c>
      <c r="H18" s="49">
        <v>61423529.64</v>
      </c>
      <c r="I18" s="49">
        <v>58316122.62</v>
      </c>
      <c r="J18" s="49">
        <v>25010994</v>
      </c>
      <c r="K18" s="49">
        <v>2530765.16</v>
      </c>
      <c r="L18" s="49">
        <v>500000</v>
      </c>
      <c r="M18" s="49">
        <v>106000</v>
      </c>
      <c r="N18" s="49">
        <v>30168363.46</v>
      </c>
      <c r="O18" s="49">
        <v>3107407.02</v>
      </c>
      <c r="P18" s="49">
        <v>3107407.02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258</v>
      </c>
      <c r="G19" s="58" t="s">
        <v>267</v>
      </c>
      <c r="H19" s="49">
        <v>219431452.39</v>
      </c>
      <c r="I19" s="49">
        <v>188127273.39</v>
      </c>
      <c r="J19" s="49">
        <v>81843279.94</v>
      </c>
      <c r="K19" s="49">
        <v>16065658.67</v>
      </c>
      <c r="L19" s="49">
        <v>2300000</v>
      </c>
      <c r="M19" s="49">
        <v>0</v>
      </c>
      <c r="N19" s="49">
        <v>87918334.78</v>
      </c>
      <c r="O19" s="49">
        <v>31304179</v>
      </c>
      <c r="P19" s="49">
        <v>30254179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258</v>
      </c>
      <c r="G20" s="58" t="s">
        <v>268</v>
      </c>
      <c r="H20" s="49">
        <v>53429081.72</v>
      </c>
      <c r="I20" s="49">
        <v>50239414.65</v>
      </c>
      <c r="J20" s="49">
        <v>22324373.27</v>
      </c>
      <c r="K20" s="49">
        <v>3080311.77</v>
      </c>
      <c r="L20" s="49">
        <v>420000</v>
      </c>
      <c r="M20" s="49">
        <v>85439.97</v>
      </c>
      <c r="N20" s="49">
        <v>24329289.64</v>
      </c>
      <c r="O20" s="49">
        <v>3189667.07</v>
      </c>
      <c r="P20" s="49">
        <v>3189667.07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258</v>
      </c>
      <c r="G21" s="58" t="s">
        <v>269</v>
      </c>
      <c r="H21" s="49">
        <v>15676002.65</v>
      </c>
      <c r="I21" s="49">
        <v>14941449.03</v>
      </c>
      <c r="J21" s="49">
        <v>6406631.27</v>
      </c>
      <c r="K21" s="49">
        <v>481737</v>
      </c>
      <c r="L21" s="49">
        <v>290000</v>
      </c>
      <c r="M21" s="49">
        <v>0</v>
      </c>
      <c r="N21" s="49">
        <v>7763080.76</v>
      </c>
      <c r="O21" s="49">
        <v>734553.62</v>
      </c>
      <c r="P21" s="49">
        <v>734553.62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258</v>
      </c>
      <c r="G22" s="58" t="s">
        <v>270</v>
      </c>
      <c r="H22" s="49">
        <v>11013893.56</v>
      </c>
      <c r="I22" s="49">
        <v>9428301.85</v>
      </c>
      <c r="J22" s="49">
        <v>4606551</v>
      </c>
      <c r="K22" s="49">
        <v>363120</v>
      </c>
      <c r="L22" s="49">
        <v>75240</v>
      </c>
      <c r="M22" s="49">
        <v>0</v>
      </c>
      <c r="N22" s="49">
        <v>4383390.85</v>
      </c>
      <c r="O22" s="49">
        <v>1585591.71</v>
      </c>
      <c r="P22" s="49">
        <v>1585591.71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258</v>
      </c>
      <c r="G23" s="58" t="s">
        <v>271</v>
      </c>
      <c r="H23" s="49">
        <v>130625392.49</v>
      </c>
      <c r="I23" s="49">
        <v>109742311.94</v>
      </c>
      <c r="J23" s="49">
        <v>48909736.93</v>
      </c>
      <c r="K23" s="49">
        <v>8634354.81</v>
      </c>
      <c r="L23" s="49">
        <v>20000</v>
      </c>
      <c r="M23" s="49">
        <v>433000</v>
      </c>
      <c r="N23" s="49">
        <v>51745220.2</v>
      </c>
      <c r="O23" s="49">
        <v>20883080.55</v>
      </c>
      <c r="P23" s="49">
        <v>20883080.55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258</v>
      </c>
      <c r="G24" s="58" t="s">
        <v>272</v>
      </c>
      <c r="H24" s="49">
        <v>19360498.04</v>
      </c>
      <c r="I24" s="49">
        <v>16820039.38</v>
      </c>
      <c r="J24" s="49">
        <v>6508965.8</v>
      </c>
      <c r="K24" s="49">
        <v>1569428.38</v>
      </c>
      <c r="L24" s="49">
        <v>301000</v>
      </c>
      <c r="M24" s="49">
        <v>0</v>
      </c>
      <c r="N24" s="49">
        <v>8440645.2</v>
      </c>
      <c r="O24" s="49">
        <v>2540458.66</v>
      </c>
      <c r="P24" s="49">
        <v>2540458.66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258</v>
      </c>
      <c r="G25" s="58" t="s">
        <v>273</v>
      </c>
      <c r="H25" s="49">
        <v>69137193.27</v>
      </c>
      <c r="I25" s="49">
        <v>61600356.27</v>
      </c>
      <c r="J25" s="49">
        <v>30243770.74</v>
      </c>
      <c r="K25" s="49">
        <v>4883083.85</v>
      </c>
      <c r="L25" s="49">
        <v>564970</v>
      </c>
      <c r="M25" s="49">
        <v>0</v>
      </c>
      <c r="N25" s="49">
        <v>25908531.68</v>
      </c>
      <c r="O25" s="49">
        <v>7536837</v>
      </c>
      <c r="P25" s="49">
        <v>7536837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258</v>
      </c>
      <c r="G26" s="58" t="s">
        <v>274</v>
      </c>
      <c r="H26" s="49">
        <v>44071054.03</v>
      </c>
      <c r="I26" s="49">
        <v>42628629.03</v>
      </c>
      <c r="J26" s="49">
        <v>19603908.96</v>
      </c>
      <c r="K26" s="49">
        <v>2280946.95</v>
      </c>
      <c r="L26" s="49">
        <v>593631</v>
      </c>
      <c r="M26" s="49">
        <v>111161</v>
      </c>
      <c r="N26" s="49">
        <v>20038981.12</v>
      </c>
      <c r="O26" s="49">
        <v>1442425</v>
      </c>
      <c r="P26" s="49">
        <v>1442425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258</v>
      </c>
      <c r="G27" s="58" t="s">
        <v>275</v>
      </c>
      <c r="H27" s="49">
        <v>16378935.58</v>
      </c>
      <c r="I27" s="49">
        <v>13800935.58</v>
      </c>
      <c r="J27" s="49">
        <v>6195208.78</v>
      </c>
      <c r="K27" s="49">
        <v>211475</v>
      </c>
      <c r="L27" s="49">
        <v>34873</v>
      </c>
      <c r="M27" s="49">
        <v>0</v>
      </c>
      <c r="N27" s="49">
        <v>7359378.8</v>
      </c>
      <c r="O27" s="49">
        <v>2578000</v>
      </c>
      <c r="P27" s="49">
        <v>2578000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258</v>
      </c>
      <c r="G28" s="58" t="s">
        <v>276</v>
      </c>
      <c r="H28" s="49">
        <v>22854026.88</v>
      </c>
      <c r="I28" s="49">
        <v>21246580.49</v>
      </c>
      <c r="J28" s="49">
        <v>8006895.33</v>
      </c>
      <c r="K28" s="49">
        <v>1604444.79</v>
      </c>
      <c r="L28" s="49">
        <v>12164</v>
      </c>
      <c r="M28" s="49">
        <v>0</v>
      </c>
      <c r="N28" s="49">
        <v>11623076.37</v>
      </c>
      <c r="O28" s="49">
        <v>1607446.39</v>
      </c>
      <c r="P28" s="49">
        <v>1607446.39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258</v>
      </c>
      <c r="G29" s="58" t="s">
        <v>276</v>
      </c>
      <c r="H29" s="49">
        <v>19028337.59</v>
      </c>
      <c r="I29" s="49">
        <v>14973922.85</v>
      </c>
      <c r="J29" s="49">
        <v>6438280</v>
      </c>
      <c r="K29" s="49">
        <v>241700</v>
      </c>
      <c r="L29" s="49">
        <v>50000</v>
      </c>
      <c r="M29" s="49">
        <v>0</v>
      </c>
      <c r="N29" s="49">
        <v>8243942.85</v>
      </c>
      <c r="O29" s="49">
        <v>4054414.74</v>
      </c>
      <c r="P29" s="49">
        <v>4054414.74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258</v>
      </c>
      <c r="G30" s="58" t="s">
        <v>277</v>
      </c>
      <c r="H30" s="49">
        <v>12927629.98</v>
      </c>
      <c r="I30" s="49">
        <v>11345265.98</v>
      </c>
      <c r="J30" s="49">
        <v>4516706.39</v>
      </c>
      <c r="K30" s="49">
        <v>564190</v>
      </c>
      <c r="L30" s="49">
        <v>6000</v>
      </c>
      <c r="M30" s="49">
        <v>0</v>
      </c>
      <c r="N30" s="49">
        <v>6258369.59</v>
      </c>
      <c r="O30" s="49">
        <v>1582364</v>
      </c>
      <c r="P30" s="49">
        <v>1582364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258</v>
      </c>
      <c r="G31" s="58" t="s">
        <v>278</v>
      </c>
      <c r="H31" s="49">
        <v>14808432.98</v>
      </c>
      <c r="I31" s="49">
        <v>12906384.98</v>
      </c>
      <c r="J31" s="49">
        <v>5717057</v>
      </c>
      <c r="K31" s="49">
        <v>453100</v>
      </c>
      <c r="L31" s="49">
        <v>31000</v>
      </c>
      <c r="M31" s="49">
        <v>0</v>
      </c>
      <c r="N31" s="49">
        <v>6705227.98</v>
      </c>
      <c r="O31" s="49">
        <v>1902048</v>
      </c>
      <c r="P31" s="49">
        <v>1902048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258</v>
      </c>
      <c r="G32" s="58" t="s">
        <v>279</v>
      </c>
      <c r="H32" s="49">
        <v>12388902.74</v>
      </c>
      <c r="I32" s="49">
        <v>11233187.69</v>
      </c>
      <c r="J32" s="49">
        <v>4871474.14</v>
      </c>
      <c r="K32" s="49">
        <v>423000</v>
      </c>
      <c r="L32" s="49">
        <v>122102</v>
      </c>
      <c r="M32" s="49">
        <v>0</v>
      </c>
      <c r="N32" s="49">
        <v>5816611.55</v>
      </c>
      <c r="O32" s="49">
        <v>1155715.05</v>
      </c>
      <c r="P32" s="49">
        <v>1155715.05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258</v>
      </c>
      <c r="G33" s="58" t="s">
        <v>280</v>
      </c>
      <c r="H33" s="49">
        <v>11203268.44</v>
      </c>
      <c r="I33" s="49">
        <v>10823982.31</v>
      </c>
      <c r="J33" s="49">
        <v>5108382.4</v>
      </c>
      <c r="K33" s="49">
        <v>326510</v>
      </c>
      <c r="L33" s="49">
        <v>86000</v>
      </c>
      <c r="M33" s="49">
        <v>0</v>
      </c>
      <c r="N33" s="49">
        <v>5303089.91</v>
      </c>
      <c r="O33" s="49">
        <v>379286.13</v>
      </c>
      <c r="P33" s="49">
        <v>379286.13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258</v>
      </c>
      <c r="G34" s="58" t="s">
        <v>281</v>
      </c>
      <c r="H34" s="49">
        <v>49058497.51</v>
      </c>
      <c r="I34" s="49">
        <v>44876501.05</v>
      </c>
      <c r="J34" s="49">
        <v>14841552.45</v>
      </c>
      <c r="K34" s="49">
        <v>2982692.94</v>
      </c>
      <c r="L34" s="49">
        <v>205800</v>
      </c>
      <c r="M34" s="49">
        <v>0</v>
      </c>
      <c r="N34" s="49">
        <v>26846455.66</v>
      </c>
      <c r="O34" s="49">
        <v>4181996.46</v>
      </c>
      <c r="P34" s="49">
        <v>4096996.46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258</v>
      </c>
      <c r="G35" s="58" t="s">
        <v>282</v>
      </c>
      <c r="H35" s="49">
        <v>10412533.24</v>
      </c>
      <c r="I35" s="49">
        <v>9916989.24</v>
      </c>
      <c r="J35" s="49">
        <v>4461974.64</v>
      </c>
      <c r="K35" s="49">
        <v>268800</v>
      </c>
      <c r="L35" s="49">
        <v>60000</v>
      </c>
      <c r="M35" s="49">
        <v>0</v>
      </c>
      <c r="N35" s="49">
        <v>5126214.6</v>
      </c>
      <c r="O35" s="49">
        <v>495544</v>
      </c>
      <c r="P35" s="49">
        <v>495544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258</v>
      </c>
      <c r="G36" s="58" t="s">
        <v>259</v>
      </c>
      <c r="H36" s="49">
        <v>58954416.01</v>
      </c>
      <c r="I36" s="49">
        <v>44992222.64</v>
      </c>
      <c r="J36" s="49">
        <v>15007915</v>
      </c>
      <c r="K36" s="49">
        <v>6613664.2</v>
      </c>
      <c r="L36" s="49">
        <v>520000</v>
      </c>
      <c r="M36" s="49">
        <v>0</v>
      </c>
      <c r="N36" s="49">
        <v>22850643.44</v>
      </c>
      <c r="O36" s="49">
        <v>13962193.37</v>
      </c>
      <c r="P36" s="49">
        <v>13962193.37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258</v>
      </c>
      <c r="G37" s="58" t="s">
        <v>283</v>
      </c>
      <c r="H37" s="49">
        <v>25583552.4</v>
      </c>
      <c r="I37" s="49">
        <v>12042357.4</v>
      </c>
      <c r="J37" s="49">
        <v>5060269.3</v>
      </c>
      <c r="K37" s="49">
        <v>737078</v>
      </c>
      <c r="L37" s="49">
        <v>220000</v>
      </c>
      <c r="M37" s="49">
        <v>0</v>
      </c>
      <c r="N37" s="49">
        <v>6025010.1</v>
      </c>
      <c r="O37" s="49">
        <v>13541195</v>
      </c>
      <c r="P37" s="49">
        <v>13541195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258</v>
      </c>
      <c r="G38" s="58" t="s">
        <v>284</v>
      </c>
      <c r="H38" s="49">
        <v>23727495.93</v>
      </c>
      <c r="I38" s="49">
        <v>21139550.93</v>
      </c>
      <c r="J38" s="49">
        <v>7714683.05</v>
      </c>
      <c r="K38" s="49">
        <v>1834170</v>
      </c>
      <c r="L38" s="49">
        <v>100868</v>
      </c>
      <c r="M38" s="49">
        <v>17642</v>
      </c>
      <c r="N38" s="49">
        <v>11472187.88</v>
      </c>
      <c r="O38" s="49">
        <v>2587945</v>
      </c>
      <c r="P38" s="49">
        <v>2587945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258</v>
      </c>
      <c r="G39" s="58" t="s">
        <v>285</v>
      </c>
      <c r="H39" s="49">
        <v>12708950.59</v>
      </c>
      <c r="I39" s="49">
        <v>11023405.59</v>
      </c>
      <c r="J39" s="49">
        <v>4627918.7</v>
      </c>
      <c r="K39" s="49">
        <v>403000</v>
      </c>
      <c r="L39" s="49">
        <v>125000</v>
      </c>
      <c r="M39" s="49">
        <v>0</v>
      </c>
      <c r="N39" s="49">
        <v>5867486.89</v>
      </c>
      <c r="O39" s="49">
        <v>1685545</v>
      </c>
      <c r="P39" s="49">
        <v>1685545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258</v>
      </c>
      <c r="G40" s="58" t="s">
        <v>286</v>
      </c>
      <c r="H40" s="49">
        <v>43556060.88</v>
      </c>
      <c r="I40" s="49">
        <v>39263470.13</v>
      </c>
      <c r="J40" s="49">
        <v>16971213.85</v>
      </c>
      <c r="K40" s="49">
        <v>1773700</v>
      </c>
      <c r="L40" s="49">
        <v>500000</v>
      </c>
      <c r="M40" s="49">
        <v>0</v>
      </c>
      <c r="N40" s="49">
        <v>20018556.28</v>
      </c>
      <c r="O40" s="49">
        <v>4292590.75</v>
      </c>
      <c r="P40" s="49">
        <v>4292590.75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258</v>
      </c>
      <c r="G41" s="58" t="s">
        <v>287</v>
      </c>
      <c r="H41" s="49">
        <v>28331536.93</v>
      </c>
      <c r="I41" s="49">
        <v>23636532.92</v>
      </c>
      <c r="J41" s="49">
        <v>9877932.55</v>
      </c>
      <c r="K41" s="49">
        <v>633800</v>
      </c>
      <c r="L41" s="49">
        <v>30000</v>
      </c>
      <c r="M41" s="49">
        <v>0</v>
      </c>
      <c r="N41" s="49">
        <v>13094800.37</v>
      </c>
      <c r="O41" s="49">
        <v>4695004.01</v>
      </c>
      <c r="P41" s="49">
        <v>4695004.01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258</v>
      </c>
      <c r="G42" s="58" t="s">
        <v>288</v>
      </c>
      <c r="H42" s="49">
        <v>10419526.39</v>
      </c>
      <c r="I42" s="49">
        <v>9425171.39</v>
      </c>
      <c r="J42" s="49">
        <v>4293949.48</v>
      </c>
      <c r="K42" s="49">
        <v>108000</v>
      </c>
      <c r="L42" s="49">
        <v>58000</v>
      </c>
      <c r="M42" s="49">
        <v>0</v>
      </c>
      <c r="N42" s="49">
        <v>4965221.91</v>
      </c>
      <c r="O42" s="49">
        <v>994355</v>
      </c>
      <c r="P42" s="49">
        <v>994355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258</v>
      </c>
      <c r="G43" s="58" t="s">
        <v>289</v>
      </c>
      <c r="H43" s="49">
        <v>37145438.01</v>
      </c>
      <c r="I43" s="49">
        <v>30809659.8</v>
      </c>
      <c r="J43" s="49">
        <v>13567798.53</v>
      </c>
      <c r="K43" s="49">
        <v>1044945.73</v>
      </c>
      <c r="L43" s="49">
        <v>101024</v>
      </c>
      <c r="M43" s="49">
        <v>0</v>
      </c>
      <c r="N43" s="49">
        <v>16095891.54</v>
      </c>
      <c r="O43" s="49">
        <v>6335778.21</v>
      </c>
      <c r="P43" s="49">
        <v>6268525.21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258</v>
      </c>
      <c r="G44" s="58" t="s">
        <v>290</v>
      </c>
      <c r="H44" s="49">
        <v>16716106.92</v>
      </c>
      <c r="I44" s="49">
        <v>15024305.3</v>
      </c>
      <c r="J44" s="49">
        <v>7307252.07</v>
      </c>
      <c r="K44" s="49">
        <v>209400</v>
      </c>
      <c r="L44" s="49">
        <v>58000</v>
      </c>
      <c r="M44" s="49">
        <v>13255</v>
      </c>
      <c r="N44" s="49">
        <v>7436398.23</v>
      </c>
      <c r="O44" s="49">
        <v>1691801.62</v>
      </c>
      <c r="P44" s="49">
        <v>1691801.62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258</v>
      </c>
      <c r="G45" s="58" t="s">
        <v>291</v>
      </c>
      <c r="H45" s="49">
        <v>17093013.26</v>
      </c>
      <c r="I45" s="49">
        <v>16066496.55</v>
      </c>
      <c r="J45" s="49">
        <v>5769117.91</v>
      </c>
      <c r="K45" s="49">
        <v>387200.55</v>
      </c>
      <c r="L45" s="49">
        <v>115000</v>
      </c>
      <c r="M45" s="49">
        <v>0</v>
      </c>
      <c r="N45" s="49">
        <v>9795178.09</v>
      </c>
      <c r="O45" s="49">
        <v>1026516.71</v>
      </c>
      <c r="P45" s="49">
        <v>1026516.71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258</v>
      </c>
      <c r="G46" s="58" t="s">
        <v>292</v>
      </c>
      <c r="H46" s="49">
        <v>22123304.72</v>
      </c>
      <c r="I46" s="49">
        <v>16689024.72</v>
      </c>
      <c r="J46" s="49">
        <v>6335487.21</v>
      </c>
      <c r="K46" s="49">
        <v>1520065.65</v>
      </c>
      <c r="L46" s="49">
        <v>125000</v>
      </c>
      <c r="M46" s="49">
        <v>0</v>
      </c>
      <c r="N46" s="49">
        <v>8708471.86</v>
      </c>
      <c r="O46" s="49">
        <v>5434280</v>
      </c>
      <c r="P46" s="49">
        <v>5434280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258</v>
      </c>
      <c r="G47" s="58" t="s">
        <v>293</v>
      </c>
      <c r="H47" s="49">
        <v>24471052.23</v>
      </c>
      <c r="I47" s="49">
        <v>21374894.23</v>
      </c>
      <c r="J47" s="49">
        <v>7910663.69</v>
      </c>
      <c r="K47" s="49">
        <v>1304346.14</v>
      </c>
      <c r="L47" s="49">
        <v>170000</v>
      </c>
      <c r="M47" s="49">
        <v>0</v>
      </c>
      <c r="N47" s="49">
        <v>11989884.4</v>
      </c>
      <c r="O47" s="49">
        <v>3096158</v>
      </c>
      <c r="P47" s="49">
        <v>3096158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258</v>
      </c>
      <c r="G48" s="58" t="s">
        <v>294</v>
      </c>
      <c r="H48" s="49">
        <v>21500813.6</v>
      </c>
      <c r="I48" s="49">
        <v>19209254.4</v>
      </c>
      <c r="J48" s="49">
        <v>8306110.09</v>
      </c>
      <c r="K48" s="49">
        <v>934866.6</v>
      </c>
      <c r="L48" s="49">
        <v>150000</v>
      </c>
      <c r="M48" s="49">
        <v>0</v>
      </c>
      <c r="N48" s="49">
        <v>9818277.71</v>
      </c>
      <c r="O48" s="49">
        <v>2291559.2</v>
      </c>
      <c r="P48" s="49">
        <v>2291559.2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258</v>
      </c>
      <c r="G49" s="58" t="s">
        <v>295</v>
      </c>
      <c r="H49" s="49">
        <v>7828282.91</v>
      </c>
      <c r="I49" s="49">
        <v>7655549.98</v>
      </c>
      <c r="J49" s="49">
        <v>3027175.16</v>
      </c>
      <c r="K49" s="49">
        <v>287150</v>
      </c>
      <c r="L49" s="49">
        <v>97600</v>
      </c>
      <c r="M49" s="49">
        <v>0</v>
      </c>
      <c r="N49" s="49">
        <v>4243624.82</v>
      </c>
      <c r="O49" s="49">
        <v>172732.93</v>
      </c>
      <c r="P49" s="49">
        <v>172732.93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258</v>
      </c>
      <c r="G50" s="58" t="s">
        <v>296</v>
      </c>
      <c r="H50" s="49">
        <v>17630815.36</v>
      </c>
      <c r="I50" s="49">
        <v>14767010.36</v>
      </c>
      <c r="J50" s="49">
        <v>5504108.75</v>
      </c>
      <c r="K50" s="49">
        <v>1622996.12</v>
      </c>
      <c r="L50" s="49">
        <v>0</v>
      </c>
      <c r="M50" s="49">
        <v>0</v>
      </c>
      <c r="N50" s="49">
        <v>7639905.49</v>
      </c>
      <c r="O50" s="49">
        <v>2863805</v>
      </c>
      <c r="P50" s="49">
        <v>2863805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258</v>
      </c>
      <c r="G51" s="58" t="s">
        <v>297</v>
      </c>
      <c r="H51" s="49">
        <v>21859591.26</v>
      </c>
      <c r="I51" s="49">
        <v>20025145.08</v>
      </c>
      <c r="J51" s="49">
        <v>8503700.99</v>
      </c>
      <c r="K51" s="49">
        <v>640344</v>
      </c>
      <c r="L51" s="49">
        <v>120000</v>
      </c>
      <c r="M51" s="49">
        <v>0</v>
      </c>
      <c r="N51" s="49">
        <v>10761100.09</v>
      </c>
      <c r="O51" s="49">
        <v>1834446.18</v>
      </c>
      <c r="P51" s="49">
        <v>1834446.18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258</v>
      </c>
      <c r="G52" s="58" t="s">
        <v>298</v>
      </c>
      <c r="H52" s="49">
        <v>17117051.23</v>
      </c>
      <c r="I52" s="49">
        <v>14941440.5</v>
      </c>
      <c r="J52" s="49">
        <v>6729990.45</v>
      </c>
      <c r="K52" s="49">
        <v>522876.41</v>
      </c>
      <c r="L52" s="49">
        <v>62944.27</v>
      </c>
      <c r="M52" s="49">
        <v>0</v>
      </c>
      <c r="N52" s="49">
        <v>7625629.37</v>
      </c>
      <c r="O52" s="49">
        <v>2175610.73</v>
      </c>
      <c r="P52" s="49">
        <v>2175610.73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258</v>
      </c>
      <c r="G53" s="58" t="s">
        <v>299</v>
      </c>
      <c r="H53" s="49">
        <v>22401128.19</v>
      </c>
      <c r="I53" s="49">
        <v>21181150.19</v>
      </c>
      <c r="J53" s="49">
        <v>8486993.26</v>
      </c>
      <c r="K53" s="49">
        <v>1342779.74</v>
      </c>
      <c r="L53" s="49">
        <v>190000</v>
      </c>
      <c r="M53" s="49">
        <v>0</v>
      </c>
      <c r="N53" s="49">
        <v>11161377.19</v>
      </c>
      <c r="O53" s="49">
        <v>1219978</v>
      </c>
      <c r="P53" s="49">
        <v>1219978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258</v>
      </c>
      <c r="G54" s="58" t="s">
        <v>300</v>
      </c>
      <c r="H54" s="49">
        <v>30978170.16</v>
      </c>
      <c r="I54" s="49">
        <v>27417869.61</v>
      </c>
      <c r="J54" s="49">
        <v>10550117.8</v>
      </c>
      <c r="K54" s="49">
        <v>2221253.21</v>
      </c>
      <c r="L54" s="49">
        <v>5000</v>
      </c>
      <c r="M54" s="49">
        <v>0</v>
      </c>
      <c r="N54" s="49">
        <v>14641498.6</v>
      </c>
      <c r="O54" s="49">
        <v>3560300.55</v>
      </c>
      <c r="P54" s="49">
        <v>3560300.55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258</v>
      </c>
      <c r="G55" s="58" t="s">
        <v>301</v>
      </c>
      <c r="H55" s="49">
        <v>37659885.12</v>
      </c>
      <c r="I55" s="49">
        <v>30165734.12</v>
      </c>
      <c r="J55" s="49">
        <v>11365215.48</v>
      </c>
      <c r="K55" s="49">
        <v>3832371</v>
      </c>
      <c r="L55" s="49">
        <v>410000</v>
      </c>
      <c r="M55" s="49">
        <v>0</v>
      </c>
      <c r="N55" s="49">
        <v>14558147.64</v>
      </c>
      <c r="O55" s="49">
        <v>7494151</v>
      </c>
      <c r="P55" s="49">
        <v>7434151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258</v>
      </c>
      <c r="G56" s="58" t="s">
        <v>302</v>
      </c>
      <c r="H56" s="49">
        <v>20937978.26</v>
      </c>
      <c r="I56" s="49">
        <v>18450756.26</v>
      </c>
      <c r="J56" s="49">
        <v>7548620.8</v>
      </c>
      <c r="K56" s="49">
        <v>801680</v>
      </c>
      <c r="L56" s="49">
        <v>240000</v>
      </c>
      <c r="M56" s="49">
        <v>0</v>
      </c>
      <c r="N56" s="49">
        <v>9860455.46</v>
      </c>
      <c r="O56" s="49">
        <v>2487222</v>
      </c>
      <c r="P56" s="49">
        <v>2487222</v>
      </c>
    </row>
    <row r="57" spans="1:16" ht="12.75">
      <c r="A57" s="46">
        <v>6</v>
      </c>
      <c r="B57" s="46">
        <v>2</v>
      </c>
      <c r="C57" s="46">
        <v>6</v>
      </c>
      <c r="D57" s="41">
        <v>2</v>
      </c>
      <c r="E57" s="47"/>
      <c r="F57" s="48" t="s">
        <v>258</v>
      </c>
      <c r="G57" s="58" t="s">
        <v>303</v>
      </c>
      <c r="H57" s="49">
        <v>14494824.76</v>
      </c>
      <c r="I57" s="49">
        <v>12016618.76</v>
      </c>
      <c r="J57" s="49">
        <v>4824728.44</v>
      </c>
      <c r="K57" s="49">
        <v>578395</v>
      </c>
      <c r="L57" s="49">
        <v>30000</v>
      </c>
      <c r="M57" s="49">
        <v>0</v>
      </c>
      <c r="N57" s="49">
        <v>6583495.32</v>
      </c>
      <c r="O57" s="49">
        <v>2478206</v>
      </c>
      <c r="P57" s="49">
        <v>2478206</v>
      </c>
    </row>
    <row r="58" spans="1:16" ht="12.75">
      <c r="A58" s="46">
        <v>6</v>
      </c>
      <c r="B58" s="46">
        <v>6</v>
      </c>
      <c r="C58" s="46">
        <v>3</v>
      </c>
      <c r="D58" s="41">
        <v>2</v>
      </c>
      <c r="E58" s="47"/>
      <c r="F58" s="48" t="s">
        <v>258</v>
      </c>
      <c r="G58" s="58" t="s">
        <v>304</v>
      </c>
      <c r="H58" s="49">
        <v>11140697.7</v>
      </c>
      <c r="I58" s="49">
        <v>9547235.68</v>
      </c>
      <c r="J58" s="49">
        <v>4419343.63</v>
      </c>
      <c r="K58" s="49">
        <v>159869.27</v>
      </c>
      <c r="L58" s="49">
        <v>25000</v>
      </c>
      <c r="M58" s="49">
        <v>19448.72</v>
      </c>
      <c r="N58" s="49">
        <v>4923574.06</v>
      </c>
      <c r="O58" s="49">
        <v>1593462.02</v>
      </c>
      <c r="P58" s="49">
        <v>1593462.02</v>
      </c>
    </row>
    <row r="59" spans="1:16" ht="12.75">
      <c r="A59" s="46">
        <v>6</v>
      </c>
      <c r="B59" s="46">
        <v>7</v>
      </c>
      <c r="C59" s="46">
        <v>4</v>
      </c>
      <c r="D59" s="41">
        <v>2</v>
      </c>
      <c r="E59" s="47"/>
      <c r="F59" s="48" t="s">
        <v>258</v>
      </c>
      <c r="G59" s="58" t="s">
        <v>305</v>
      </c>
      <c r="H59" s="49">
        <v>24713565.66</v>
      </c>
      <c r="I59" s="49">
        <v>24098264.44</v>
      </c>
      <c r="J59" s="49">
        <v>9780867.53</v>
      </c>
      <c r="K59" s="49">
        <v>975790</v>
      </c>
      <c r="L59" s="49">
        <v>145000</v>
      </c>
      <c r="M59" s="49">
        <v>0</v>
      </c>
      <c r="N59" s="49">
        <v>13196606.91</v>
      </c>
      <c r="O59" s="49">
        <v>615301.22</v>
      </c>
      <c r="P59" s="49">
        <v>615301.22</v>
      </c>
    </row>
    <row r="60" spans="1:16" ht="12.75">
      <c r="A60" s="46">
        <v>6</v>
      </c>
      <c r="B60" s="46">
        <v>20</v>
      </c>
      <c r="C60" s="46">
        <v>2</v>
      </c>
      <c r="D60" s="41">
        <v>2</v>
      </c>
      <c r="E60" s="47"/>
      <c r="F60" s="48" t="s">
        <v>258</v>
      </c>
      <c r="G60" s="58" t="s">
        <v>306</v>
      </c>
      <c r="H60" s="49">
        <v>13877023.88</v>
      </c>
      <c r="I60" s="49">
        <v>13241175.54</v>
      </c>
      <c r="J60" s="49">
        <v>5950663.96</v>
      </c>
      <c r="K60" s="49">
        <v>489380</v>
      </c>
      <c r="L60" s="49">
        <v>32060</v>
      </c>
      <c r="M60" s="49">
        <v>0</v>
      </c>
      <c r="N60" s="49">
        <v>6769071.58</v>
      </c>
      <c r="O60" s="49">
        <v>635848.34</v>
      </c>
      <c r="P60" s="49">
        <v>635848.34</v>
      </c>
    </row>
    <row r="61" spans="1:16" ht="12.75">
      <c r="A61" s="46">
        <v>6</v>
      </c>
      <c r="B61" s="46">
        <v>19</v>
      </c>
      <c r="C61" s="46">
        <v>2</v>
      </c>
      <c r="D61" s="41">
        <v>2</v>
      </c>
      <c r="E61" s="47"/>
      <c r="F61" s="48" t="s">
        <v>258</v>
      </c>
      <c r="G61" s="58" t="s">
        <v>307</v>
      </c>
      <c r="H61" s="49">
        <v>9988155.84</v>
      </c>
      <c r="I61" s="49">
        <v>9454572.02</v>
      </c>
      <c r="J61" s="49">
        <v>1663085</v>
      </c>
      <c r="K61" s="49">
        <v>2395997.15</v>
      </c>
      <c r="L61" s="49">
        <v>100000</v>
      </c>
      <c r="M61" s="49">
        <v>35658</v>
      </c>
      <c r="N61" s="49">
        <v>5259831.87</v>
      </c>
      <c r="O61" s="49">
        <v>533583.82</v>
      </c>
      <c r="P61" s="49">
        <v>521583.82</v>
      </c>
    </row>
    <row r="62" spans="1:16" ht="12.75">
      <c r="A62" s="46">
        <v>6</v>
      </c>
      <c r="B62" s="46">
        <v>19</v>
      </c>
      <c r="C62" s="46">
        <v>3</v>
      </c>
      <c r="D62" s="41">
        <v>2</v>
      </c>
      <c r="E62" s="47"/>
      <c r="F62" s="48" t="s">
        <v>258</v>
      </c>
      <c r="G62" s="58" t="s">
        <v>308</v>
      </c>
      <c r="H62" s="49">
        <v>15055448.32</v>
      </c>
      <c r="I62" s="49">
        <v>12789379.16</v>
      </c>
      <c r="J62" s="49">
        <v>5109208.74</v>
      </c>
      <c r="K62" s="49">
        <v>628400</v>
      </c>
      <c r="L62" s="49">
        <v>59000</v>
      </c>
      <c r="M62" s="49">
        <v>6600</v>
      </c>
      <c r="N62" s="49">
        <v>6986170.42</v>
      </c>
      <c r="O62" s="49">
        <v>2266069.16</v>
      </c>
      <c r="P62" s="49">
        <v>2254069.16</v>
      </c>
    </row>
    <row r="63" spans="1:16" ht="12.75">
      <c r="A63" s="46">
        <v>6</v>
      </c>
      <c r="B63" s="46">
        <v>4</v>
      </c>
      <c r="C63" s="46">
        <v>3</v>
      </c>
      <c r="D63" s="41">
        <v>2</v>
      </c>
      <c r="E63" s="47"/>
      <c r="F63" s="48" t="s">
        <v>258</v>
      </c>
      <c r="G63" s="58" t="s">
        <v>309</v>
      </c>
      <c r="H63" s="49">
        <v>18409884.15</v>
      </c>
      <c r="I63" s="49">
        <v>16636693.95</v>
      </c>
      <c r="J63" s="49">
        <v>7118402.54</v>
      </c>
      <c r="K63" s="49">
        <v>870980.93</v>
      </c>
      <c r="L63" s="49">
        <v>102805</v>
      </c>
      <c r="M63" s="49">
        <v>0</v>
      </c>
      <c r="N63" s="49">
        <v>8544505.48</v>
      </c>
      <c r="O63" s="49">
        <v>1773190.2</v>
      </c>
      <c r="P63" s="49">
        <v>1773190.2</v>
      </c>
    </row>
    <row r="64" spans="1:16" ht="12.75">
      <c r="A64" s="46">
        <v>6</v>
      </c>
      <c r="B64" s="46">
        <v>4</v>
      </c>
      <c r="C64" s="46">
        <v>4</v>
      </c>
      <c r="D64" s="41">
        <v>2</v>
      </c>
      <c r="E64" s="47"/>
      <c r="F64" s="48" t="s">
        <v>258</v>
      </c>
      <c r="G64" s="58" t="s">
        <v>261</v>
      </c>
      <c r="H64" s="49">
        <v>35869492.47</v>
      </c>
      <c r="I64" s="49">
        <v>32873437.47</v>
      </c>
      <c r="J64" s="49">
        <v>10775579.35</v>
      </c>
      <c r="K64" s="49">
        <v>3443933.95</v>
      </c>
      <c r="L64" s="49">
        <v>80000</v>
      </c>
      <c r="M64" s="49">
        <v>0</v>
      </c>
      <c r="N64" s="49">
        <v>18573924.17</v>
      </c>
      <c r="O64" s="49">
        <v>2996055</v>
      </c>
      <c r="P64" s="49">
        <v>2996055</v>
      </c>
    </row>
    <row r="65" spans="1:16" ht="12.75">
      <c r="A65" s="46">
        <v>6</v>
      </c>
      <c r="B65" s="46">
        <v>6</v>
      </c>
      <c r="C65" s="46">
        <v>4</v>
      </c>
      <c r="D65" s="41">
        <v>2</v>
      </c>
      <c r="E65" s="47"/>
      <c r="F65" s="48" t="s">
        <v>258</v>
      </c>
      <c r="G65" s="58" t="s">
        <v>310</v>
      </c>
      <c r="H65" s="49">
        <v>29458492.76</v>
      </c>
      <c r="I65" s="49">
        <v>24470295.85</v>
      </c>
      <c r="J65" s="49">
        <v>8055451.22</v>
      </c>
      <c r="K65" s="49">
        <v>2843467.5</v>
      </c>
      <c r="L65" s="49">
        <v>590000</v>
      </c>
      <c r="M65" s="49">
        <v>0</v>
      </c>
      <c r="N65" s="49">
        <v>12981377.13</v>
      </c>
      <c r="O65" s="49">
        <v>4988196.91</v>
      </c>
      <c r="P65" s="49">
        <v>4988196.91</v>
      </c>
    </row>
    <row r="66" spans="1:16" ht="12.75">
      <c r="A66" s="46">
        <v>6</v>
      </c>
      <c r="B66" s="46">
        <v>9</v>
      </c>
      <c r="C66" s="46">
        <v>6</v>
      </c>
      <c r="D66" s="41">
        <v>2</v>
      </c>
      <c r="E66" s="47"/>
      <c r="F66" s="48" t="s">
        <v>258</v>
      </c>
      <c r="G66" s="58" t="s">
        <v>311</v>
      </c>
      <c r="H66" s="49">
        <v>27389004.71</v>
      </c>
      <c r="I66" s="49">
        <v>23724967.38</v>
      </c>
      <c r="J66" s="49">
        <v>10890918</v>
      </c>
      <c r="K66" s="49">
        <v>679000</v>
      </c>
      <c r="L66" s="49">
        <v>60000</v>
      </c>
      <c r="M66" s="49">
        <v>0</v>
      </c>
      <c r="N66" s="49">
        <v>12095049.38</v>
      </c>
      <c r="O66" s="49">
        <v>3664037.33</v>
      </c>
      <c r="P66" s="49">
        <v>3664037.33</v>
      </c>
    </row>
    <row r="67" spans="1:16" ht="12.75">
      <c r="A67" s="46">
        <v>6</v>
      </c>
      <c r="B67" s="46">
        <v>13</v>
      </c>
      <c r="C67" s="46">
        <v>2</v>
      </c>
      <c r="D67" s="41">
        <v>2</v>
      </c>
      <c r="E67" s="47"/>
      <c r="F67" s="48" t="s">
        <v>258</v>
      </c>
      <c r="G67" s="58" t="s">
        <v>312</v>
      </c>
      <c r="H67" s="49">
        <v>13448637.96</v>
      </c>
      <c r="I67" s="49">
        <v>12642697.96</v>
      </c>
      <c r="J67" s="49">
        <v>4302186.59</v>
      </c>
      <c r="K67" s="49">
        <v>2153106.77</v>
      </c>
      <c r="L67" s="49">
        <v>259380</v>
      </c>
      <c r="M67" s="49">
        <v>0</v>
      </c>
      <c r="N67" s="49">
        <v>5928024.6</v>
      </c>
      <c r="O67" s="49">
        <v>805940</v>
      </c>
      <c r="P67" s="49">
        <v>805940</v>
      </c>
    </row>
    <row r="68" spans="1:16" ht="12.75">
      <c r="A68" s="46">
        <v>6</v>
      </c>
      <c r="B68" s="46">
        <v>14</v>
      </c>
      <c r="C68" s="46">
        <v>3</v>
      </c>
      <c r="D68" s="41">
        <v>2</v>
      </c>
      <c r="E68" s="47"/>
      <c r="F68" s="48" t="s">
        <v>258</v>
      </c>
      <c r="G68" s="58" t="s">
        <v>313</v>
      </c>
      <c r="H68" s="49">
        <v>14530354.37</v>
      </c>
      <c r="I68" s="49">
        <v>13036070.48</v>
      </c>
      <c r="J68" s="49">
        <v>5519489.34</v>
      </c>
      <c r="K68" s="49">
        <v>652000</v>
      </c>
      <c r="L68" s="49">
        <v>200000</v>
      </c>
      <c r="M68" s="49">
        <v>0</v>
      </c>
      <c r="N68" s="49">
        <v>6664581.14</v>
      </c>
      <c r="O68" s="49">
        <v>1494283.89</v>
      </c>
      <c r="P68" s="49">
        <v>1494283.89</v>
      </c>
    </row>
    <row r="69" spans="1:16" ht="12.75">
      <c r="A69" s="46">
        <v>6</v>
      </c>
      <c r="B69" s="46">
        <v>1</v>
      </c>
      <c r="C69" s="46">
        <v>5</v>
      </c>
      <c r="D69" s="41">
        <v>2</v>
      </c>
      <c r="E69" s="47"/>
      <c r="F69" s="48" t="s">
        <v>258</v>
      </c>
      <c r="G69" s="58" t="s">
        <v>314</v>
      </c>
      <c r="H69" s="49">
        <v>35885353.87</v>
      </c>
      <c r="I69" s="49">
        <v>17515677.19</v>
      </c>
      <c r="J69" s="49">
        <v>7031804.18</v>
      </c>
      <c r="K69" s="49">
        <v>535322.95</v>
      </c>
      <c r="L69" s="49">
        <v>40000</v>
      </c>
      <c r="M69" s="49">
        <v>0</v>
      </c>
      <c r="N69" s="49">
        <v>9908550.06</v>
      </c>
      <c r="O69" s="49">
        <v>18369676.68</v>
      </c>
      <c r="P69" s="49">
        <v>18369676.68</v>
      </c>
    </row>
    <row r="70" spans="1:16" ht="12.75">
      <c r="A70" s="46">
        <v>6</v>
      </c>
      <c r="B70" s="46">
        <v>18</v>
      </c>
      <c r="C70" s="46">
        <v>3</v>
      </c>
      <c r="D70" s="41">
        <v>2</v>
      </c>
      <c r="E70" s="47"/>
      <c r="F70" s="48" t="s">
        <v>258</v>
      </c>
      <c r="G70" s="58" t="s">
        <v>315</v>
      </c>
      <c r="H70" s="49">
        <v>12617909.09</v>
      </c>
      <c r="I70" s="49">
        <v>11667221.09</v>
      </c>
      <c r="J70" s="49">
        <v>5323735.75</v>
      </c>
      <c r="K70" s="49">
        <v>282335</v>
      </c>
      <c r="L70" s="49">
        <v>38000</v>
      </c>
      <c r="M70" s="49">
        <v>0</v>
      </c>
      <c r="N70" s="49">
        <v>6023150.34</v>
      </c>
      <c r="O70" s="49">
        <v>950688</v>
      </c>
      <c r="P70" s="49">
        <v>950688</v>
      </c>
    </row>
    <row r="71" spans="1:16" ht="12.75">
      <c r="A71" s="46">
        <v>6</v>
      </c>
      <c r="B71" s="46">
        <v>9</v>
      </c>
      <c r="C71" s="46">
        <v>7</v>
      </c>
      <c r="D71" s="41">
        <v>2</v>
      </c>
      <c r="E71" s="47"/>
      <c r="F71" s="48" t="s">
        <v>258</v>
      </c>
      <c r="G71" s="58" t="s">
        <v>316</v>
      </c>
      <c r="H71" s="49">
        <v>54716675.87</v>
      </c>
      <c r="I71" s="49">
        <v>40308434.86</v>
      </c>
      <c r="J71" s="49">
        <v>14399634.31</v>
      </c>
      <c r="K71" s="49">
        <v>2046234</v>
      </c>
      <c r="L71" s="49">
        <v>350000</v>
      </c>
      <c r="M71" s="49">
        <v>0</v>
      </c>
      <c r="N71" s="49">
        <v>23512566.55</v>
      </c>
      <c r="O71" s="49">
        <v>14408241.01</v>
      </c>
      <c r="P71" s="49">
        <v>14408241.01</v>
      </c>
    </row>
    <row r="72" spans="1:16" ht="12.75">
      <c r="A72" s="46">
        <v>6</v>
      </c>
      <c r="B72" s="46">
        <v>8</v>
      </c>
      <c r="C72" s="46">
        <v>4</v>
      </c>
      <c r="D72" s="41">
        <v>2</v>
      </c>
      <c r="E72" s="47"/>
      <c r="F72" s="48" t="s">
        <v>258</v>
      </c>
      <c r="G72" s="58" t="s">
        <v>317</v>
      </c>
      <c r="H72" s="49">
        <v>11101740.89</v>
      </c>
      <c r="I72" s="49">
        <v>8721433.14</v>
      </c>
      <c r="J72" s="49">
        <v>3212694.78</v>
      </c>
      <c r="K72" s="49">
        <v>147780</v>
      </c>
      <c r="L72" s="49">
        <v>30000</v>
      </c>
      <c r="M72" s="49">
        <v>8633</v>
      </c>
      <c r="N72" s="49">
        <v>5322325.36</v>
      </c>
      <c r="O72" s="49">
        <v>2380307.75</v>
      </c>
      <c r="P72" s="49">
        <v>2380307.75</v>
      </c>
    </row>
    <row r="73" spans="1:16" ht="12.75">
      <c r="A73" s="46">
        <v>6</v>
      </c>
      <c r="B73" s="46">
        <v>12</v>
      </c>
      <c r="C73" s="46">
        <v>2</v>
      </c>
      <c r="D73" s="41">
        <v>2</v>
      </c>
      <c r="E73" s="47"/>
      <c r="F73" s="48" t="s">
        <v>258</v>
      </c>
      <c r="G73" s="58" t="s">
        <v>318</v>
      </c>
      <c r="H73" s="49">
        <v>24757679.03</v>
      </c>
      <c r="I73" s="49">
        <v>22749481.29</v>
      </c>
      <c r="J73" s="49">
        <v>8365412</v>
      </c>
      <c r="K73" s="49">
        <v>1081397.71</v>
      </c>
      <c r="L73" s="49">
        <v>30000</v>
      </c>
      <c r="M73" s="49">
        <v>0</v>
      </c>
      <c r="N73" s="49">
        <v>13272671.58</v>
      </c>
      <c r="O73" s="49">
        <v>2008197.74</v>
      </c>
      <c r="P73" s="49">
        <v>2008197.74</v>
      </c>
    </row>
    <row r="74" spans="1:16" ht="12.75">
      <c r="A74" s="46">
        <v>6</v>
      </c>
      <c r="B74" s="46">
        <v>3</v>
      </c>
      <c r="C74" s="46">
        <v>6</v>
      </c>
      <c r="D74" s="41">
        <v>2</v>
      </c>
      <c r="E74" s="47"/>
      <c r="F74" s="48" t="s">
        <v>258</v>
      </c>
      <c r="G74" s="58" t="s">
        <v>319</v>
      </c>
      <c r="H74" s="49">
        <v>14577246.47</v>
      </c>
      <c r="I74" s="49">
        <v>13461163.31</v>
      </c>
      <c r="J74" s="49">
        <v>5339547.28</v>
      </c>
      <c r="K74" s="49">
        <v>951300</v>
      </c>
      <c r="L74" s="49">
        <v>115000</v>
      </c>
      <c r="M74" s="49">
        <v>0</v>
      </c>
      <c r="N74" s="49">
        <v>7055316.03</v>
      </c>
      <c r="O74" s="49">
        <v>1116083.16</v>
      </c>
      <c r="P74" s="49">
        <v>1116083.16</v>
      </c>
    </row>
    <row r="75" spans="1:16" ht="12.75">
      <c r="A75" s="46">
        <v>6</v>
      </c>
      <c r="B75" s="46">
        <v>8</v>
      </c>
      <c r="C75" s="46">
        <v>5</v>
      </c>
      <c r="D75" s="41">
        <v>2</v>
      </c>
      <c r="E75" s="47"/>
      <c r="F75" s="48" t="s">
        <v>258</v>
      </c>
      <c r="G75" s="58" t="s">
        <v>320</v>
      </c>
      <c r="H75" s="49">
        <v>22416331.43</v>
      </c>
      <c r="I75" s="49">
        <v>20654417.43</v>
      </c>
      <c r="J75" s="49">
        <v>9383517.5</v>
      </c>
      <c r="K75" s="49">
        <v>631750</v>
      </c>
      <c r="L75" s="49">
        <v>200000</v>
      </c>
      <c r="M75" s="49">
        <v>0</v>
      </c>
      <c r="N75" s="49">
        <v>10439149.93</v>
      </c>
      <c r="O75" s="49">
        <v>1761914</v>
      </c>
      <c r="P75" s="49">
        <v>1761914</v>
      </c>
    </row>
    <row r="76" spans="1:16" ht="12.75">
      <c r="A76" s="46">
        <v>6</v>
      </c>
      <c r="B76" s="46">
        <v>12</v>
      </c>
      <c r="C76" s="46">
        <v>3</v>
      </c>
      <c r="D76" s="41">
        <v>2</v>
      </c>
      <c r="E76" s="47"/>
      <c r="F76" s="48" t="s">
        <v>258</v>
      </c>
      <c r="G76" s="58" t="s">
        <v>321</v>
      </c>
      <c r="H76" s="49">
        <v>28148226.37</v>
      </c>
      <c r="I76" s="49">
        <v>19672021.61</v>
      </c>
      <c r="J76" s="49">
        <v>8457174.64</v>
      </c>
      <c r="K76" s="49">
        <v>594600.51</v>
      </c>
      <c r="L76" s="49">
        <v>210000</v>
      </c>
      <c r="M76" s="49">
        <v>0</v>
      </c>
      <c r="N76" s="49">
        <v>10410246.46</v>
      </c>
      <c r="O76" s="49">
        <v>8476204.76</v>
      </c>
      <c r="P76" s="49">
        <v>8476204.76</v>
      </c>
    </row>
    <row r="77" spans="1:16" ht="12.75">
      <c r="A77" s="46">
        <v>6</v>
      </c>
      <c r="B77" s="46">
        <v>15</v>
      </c>
      <c r="C77" s="46">
        <v>4</v>
      </c>
      <c r="D77" s="41">
        <v>2</v>
      </c>
      <c r="E77" s="47"/>
      <c r="F77" s="48" t="s">
        <v>258</v>
      </c>
      <c r="G77" s="58" t="s">
        <v>322</v>
      </c>
      <c r="H77" s="49">
        <v>32628075.26</v>
      </c>
      <c r="I77" s="49">
        <v>28007669.02</v>
      </c>
      <c r="J77" s="49">
        <v>12579482.65</v>
      </c>
      <c r="K77" s="49">
        <v>667500</v>
      </c>
      <c r="L77" s="49">
        <v>172742.74</v>
      </c>
      <c r="M77" s="49">
        <v>24471.26</v>
      </c>
      <c r="N77" s="49">
        <v>14563472.37</v>
      </c>
      <c r="O77" s="49">
        <v>4620406.24</v>
      </c>
      <c r="P77" s="49">
        <v>4620406.24</v>
      </c>
    </row>
    <row r="78" spans="1:16" ht="12.75">
      <c r="A78" s="46">
        <v>6</v>
      </c>
      <c r="B78" s="46">
        <v>16</v>
      </c>
      <c r="C78" s="46">
        <v>2</v>
      </c>
      <c r="D78" s="41">
        <v>2</v>
      </c>
      <c r="E78" s="47"/>
      <c r="F78" s="48" t="s">
        <v>258</v>
      </c>
      <c r="G78" s="58" t="s">
        <v>323</v>
      </c>
      <c r="H78" s="49">
        <v>27992713.95</v>
      </c>
      <c r="I78" s="49">
        <v>24645552.95</v>
      </c>
      <c r="J78" s="49">
        <v>10277737</v>
      </c>
      <c r="K78" s="49">
        <v>471300</v>
      </c>
      <c r="L78" s="49">
        <v>65000</v>
      </c>
      <c r="M78" s="49">
        <v>0</v>
      </c>
      <c r="N78" s="49">
        <v>13831515.95</v>
      </c>
      <c r="O78" s="49">
        <v>3347161</v>
      </c>
      <c r="P78" s="49">
        <v>3347161</v>
      </c>
    </row>
    <row r="79" spans="1:16" ht="12.75">
      <c r="A79" s="46">
        <v>6</v>
      </c>
      <c r="B79" s="46">
        <v>1</v>
      </c>
      <c r="C79" s="46">
        <v>6</v>
      </c>
      <c r="D79" s="41">
        <v>2</v>
      </c>
      <c r="E79" s="47"/>
      <c r="F79" s="48" t="s">
        <v>258</v>
      </c>
      <c r="G79" s="58" t="s">
        <v>324</v>
      </c>
      <c r="H79" s="49">
        <v>13114483.53</v>
      </c>
      <c r="I79" s="49">
        <v>12463567.81</v>
      </c>
      <c r="J79" s="49">
        <v>5552532.72</v>
      </c>
      <c r="K79" s="49">
        <v>603855.28</v>
      </c>
      <c r="L79" s="49">
        <v>133000</v>
      </c>
      <c r="M79" s="49">
        <v>0</v>
      </c>
      <c r="N79" s="49">
        <v>6174179.81</v>
      </c>
      <c r="O79" s="49">
        <v>650915.72</v>
      </c>
      <c r="P79" s="49">
        <v>650915.72</v>
      </c>
    </row>
    <row r="80" spans="1:16" ht="12.75">
      <c r="A80" s="46">
        <v>6</v>
      </c>
      <c r="B80" s="46">
        <v>15</v>
      </c>
      <c r="C80" s="46">
        <v>5</v>
      </c>
      <c r="D80" s="41">
        <v>2</v>
      </c>
      <c r="E80" s="47"/>
      <c r="F80" s="48" t="s">
        <v>258</v>
      </c>
      <c r="G80" s="58" t="s">
        <v>325</v>
      </c>
      <c r="H80" s="49">
        <v>15387508.65</v>
      </c>
      <c r="I80" s="49">
        <v>14950158.24</v>
      </c>
      <c r="J80" s="49">
        <v>6314162.55</v>
      </c>
      <c r="K80" s="49">
        <v>817130.63</v>
      </c>
      <c r="L80" s="49">
        <v>151686</v>
      </c>
      <c r="M80" s="49">
        <v>19686</v>
      </c>
      <c r="N80" s="49">
        <v>7647493.06</v>
      </c>
      <c r="O80" s="49">
        <v>437350.41</v>
      </c>
      <c r="P80" s="49">
        <v>437350.41</v>
      </c>
    </row>
    <row r="81" spans="1:16" ht="12.75">
      <c r="A81" s="46">
        <v>6</v>
      </c>
      <c r="B81" s="46">
        <v>20</v>
      </c>
      <c r="C81" s="46">
        <v>3</v>
      </c>
      <c r="D81" s="41">
        <v>2</v>
      </c>
      <c r="E81" s="47"/>
      <c r="F81" s="48" t="s">
        <v>258</v>
      </c>
      <c r="G81" s="58" t="s">
        <v>326</v>
      </c>
      <c r="H81" s="49">
        <v>18124070.52</v>
      </c>
      <c r="I81" s="49">
        <v>16188570.52</v>
      </c>
      <c r="J81" s="49">
        <v>6825977.08</v>
      </c>
      <c r="K81" s="49">
        <v>876080.18</v>
      </c>
      <c r="L81" s="49">
        <v>155948</v>
      </c>
      <c r="M81" s="49">
        <v>0</v>
      </c>
      <c r="N81" s="49">
        <v>8330565.26</v>
      </c>
      <c r="O81" s="49">
        <v>1935500</v>
      </c>
      <c r="P81" s="49">
        <v>1935500</v>
      </c>
    </row>
    <row r="82" spans="1:16" ht="12.75">
      <c r="A82" s="46">
        <v>6</v>
      </c>
      <c r="B82" s="46">
        <v>9</v>
      </c>
      <c r="C82" s="46">
        <v>8</v>
      </c>
      <c r="D82" s="41">
        <v>2</v>
      </c>
      <c r="E82" s="47"/>
      <c r="F82" s="48" t="s">
        <v>258</v>
      </c>
      <c r="G82" s="58" t="s">
        <v>327</v>
      </c>
      <c r="H82" s="49">
        <v>46884035.44</v>
      </c>
      <c r="I82" s="49">
        <v>36652601.67</v>
      </c>
      <c r="J82" s="49">
        <v>12629474.39</v>
      </c>
      <c r="K82" s="49">
        <v>3519597.47</v>
      </c>
      <c r="L82" s="49">
        <v>165563</v>
      </c>
      <c r="M82" s="49">
        <v>0</v>
      </c>
      <c r="N82" s="49">
        <v>20337966.81</v>
      </c>
      <c r="O82" s="49">
        <v>10231433.77</v>
      </c>
      <c r="P82" s="49">
        <v>10231433.77</v>
      </c>
    </row>
    <row r="83" spans="1:16" ht="12.75">
      <c r="A83" s="46">
        <v>6</v>
      </c>
      <c r="B83" s="46">
        <v>1</v>
      </c>
      <c r="C83" s="46">
        <v>7</v>
      </c>
      <c r="D83" s="41">
        <v>2</v>
      </c>
      <c r="E83" s="47"/>
      <c r="F83" s="48" t="s">
        <v>258</v>
      </c>
      <c r="G83" s="58" t="s">
        <v>328</v>
      </c>
      <c r="H83" s="49">
        <v>15945856.93</v>
      </c>
      <c r="I83" s="49">
        <v>14347256.93</v>
      </c>
      <c r="J83" s="49">
        <v>6449504.13</v>
      </c>
      <c r="K83" s="49">
        <v>344640</v>
      </c>
      <c r="L83" s="49">
        <v>96000</v>
      </c>
      <c r="M83" s="49">
        <v>0</v>
      </c>
      <c r="N83" s="49">
        <v>7457112.8</v>
      </c>
      <c r="O83" s="49">
        <v>1598600</v>
      </c>
      <c r="P83" s="49">
        <v>1598600</v>
      </c>
    </row>
    <row r="84" spans="1:16" ht="12.75">
      <c r="A84" s="46">
        <v>6</v>
      </c>
      <c r="B84" s="46">
        <v>14</v>
      </c>
      <c r="C84" s="46">
        <v>5</v>
      </c>
      <c r="D84" s="41">
        <v>2</v>
      </c>
      <c r="E84" s="47"/>
      <c r="F84" s="48" t="s">
        <v>258</v>
      </c>
      <c r="G84" s="58" t="s">
        <v>329</v>
      </c>
      <c r="H84" s="49">
        <v>31923386.41</v>
      </c>
      <c r="I84" s="49">
        <v>27263546.41</v>
      </c>
      <c r="J84" s="49">
        <v>12544229.21</v>
      </c>
      <c r="K84" s="49">
        <v>1553680</v>
      </c>
      <c r="L84" s="49">
        <v>148130</v>
      </c>
      <c r="M84" s="49">
        <v>0</v>
      </c>
      <c r="N84" s="49">
        <v>13017507.2</v>
      </c>
      <c r="O84" s="49">
        <v>4659840</v>
      </c>
      <c r="P84" s="49">
        <v>4659840</v>
      </c>
    </row>
    <row r="85" spans="1:16" ht="12.75">
      <c r="A85" s="46">
        <v>6</v>
      </c>
      <c r="B85" s="46">
        <v>6</v>
      </c>
      <c r="C85" s="46">
        <v>5</v>
      </c>
      <c r="D85" s="41">
        <v>2</v>
      </c>
      <c r="E85" s="47"/>
      <c r="F85" s="48" t="s">
        <v>258</v>
      </c>
      <c r="G85" s="58" t="s">
        <v>262</v>
      </c>
      <c r="H85" s="49">
        <v>27667479.17</v>
      </c>
      <c r="I85" s="49">
        <v>25450970.44</v>
      </c>
      <c r="J85" s="49">
        <v>12038880.4</v>
      </c>
      <c r="K85" s="49">
        <v>786915</v>
      </c>
      <c r="L85" s="49">
        <v>320000</v>
      </c>
      <c r="M85" s="49">
        <v>39641</v>
      </c>
      <c r="N85" s="49">
        <v>12265534.04</v>
      </c>
      <c r="O85" s="49">
        <v>2216508.73</v>
      </c>
      <c r="P85" s="49">
        <v>1950732.73</v>
      </c>
    </row>
    <row r="86" spans="1:16" ht="12.75">
      <c r="A86" s="46">
        <v>6</v>
      </c>
      <c r="B86" s="46">
        <v>6</v>
      </c>
      <c r="C86" s="46">
        <v>6</v>
      </c>
      <c r="D86" s="41">
        <v>2</v>
      </c>
      <c r="E86" s="47"/>
      <c r="F86" s="48" t="s">
        <v>258</v>
      </c>
      <c r="G86" s="58" t="s">
        <v>330</v>
      </c>
      <c r="H86" s="49">
        <v>12401907.26</v>
      </c>
      <c r="I86" s="49">
        <v>10330157.26</v>
      </c>
      <c r="J86" s="49">
        <v>4430582.71</v>
      </c>
      <c r="K86" s="49">
        <v>189000</v>
      </c>
      <c r="L86" s="49">
        <v>91000</v>
      </c>
      <c r="M86" s="49">
        <v>0</v>
      </c>
      <c r="N86" s="49">
        <v>5619574.55</v>
      </c>
      <c r="O86" s="49">
        <v>2071750</v>
      </c>
      <c r="P86" s="49">
        <v>2071750</v>
      </c>
    </row>
    <row r="87" spans="1:16" ht="12.75">
      <c r="A87" s="46">
        <v>6</v>
      </c>
      <c r="B87" s="46">
        <v>7</v>
      </c>
      <c r="C87" s="46">
        <v>5</v>
      </c>
      <c r="D87" s="41">
        <v>2</v>
      </c>
      <c r="E87" s="47"/>
      <c r="F87" s="48" t="s">
        <v>258</v>
      </c>
      <c r="G87" s="58" t="s">
        <v>263</v>
      </c>
      <c r="H87" s="49">
        <v>23107805.12</v>
      </c>
      <c r="I87" s="49">
        <v>21565805.12</v>
      </c>
      <c r="J87" s="49">
        <v>9851698</v>
      </c>
      <c r="K87" s="49">
        <v>838570</v>
      </c>
      <c r="L87" s="49">
        <v>50000</v>
      </c>
      <c r="M87" s="49">
        <v>0</v>
      </c>
      <c r="N87" s="49">
        <v>10825537.12</v>
      </c>
      <c r="O87" s="49">
        <v>1542000</v>
      </c>
      <c r="P87" s="49">
        <v>1542000</v>
      </c>
    </row>
    <row r="88" spans="1:16" ht="12.75">
      <c r="A88" s="46">
        <v>6</v>
      </c>
      <c r="B88" s="46">
        <v>18</v>
      </c>
      <c r="C88" s="46">
        <v>4</v>
      </c>
      <c r="D88" s="41">
        <v>2</v>
      </c>
      <c r="E88" s="47"/>
      <c r="F88" s="48" t="s">
        <v>258</v>
      </c>
      <c r="G88" s="58" t="s">
        <v>331</v>
      </c>
      <c r="H88" s="49">
        <v>12220838.6</v>
      </c>
      <c r="I88" s="49">
        <v>10470038.6</v>
      </c>
      <c r="J88" s="49">
        <v>3720232.32</v>
      </c>
      <c r="K88" s="49">
        <v>1353918.32</v>
      </c>
      <c r="L88" s="49">
        <v>20000</v>
      </c>
      <c r="M88" s="49">
        <v>0</v>
      </c>
      <c r="N88" s="49">
        <v>5375887.96</v>
      </c>
      <c r="O88" s="49">
        <v>1750800</v>
      </c>
      <c r="P88" s="49">
        <v>1750800</v>
      </c>
    </row>
    <row r="89" spans="1:16" ht="12.75">
      <c r="A89" s="46">
        <v>6</v>
      </c>
      <c r="B89" s="46">
        <v>9</v>
      </c>
      <c r="C89" s="46">
        <v>9</v>
      </c>
      <c r="D89" s="41">
        <v>2</v>
      </c>
      <c r="E89" s="47"/>
      <c r="F89" s="48" t="s">
        <v>258</v>
      </c>
      <c r="G89" s="58" t="s">
        <v>332</v>
      </c>
      <c r="H89" s="49">
        <v>15662971.06</v>
      </c>
      <c r="I89" s="49">
        <v>13782811.05</v>
      </c>
      <c r="J89" s="49">
        <v>6044433.45</v>
      </c>
      <c r="K89" s="49">
        <v>785108</v>
      </c>
      <c r="L89" s="49">
        <v>50000</v>
      </c>
      <c r="M89" s="49">
        <v>0</v>
      </c>
      <c r="N89" s="49">
        <v>6903269.6</v>
      </c>
      <c r="O89" s="49">
        <v>1880160.01</v>
      </c>
      <c r="P89" s="49">
        <v>1880160.01</v>
      </c>
    </row>
    <row r="90" spans="1:16" ht="12.75">
      <c r="A90" s="46">
        <v>6</v>
      </c>
      <c r="B90" s="46">
        <v>11</v>
      </c>
      <c r="C90" s="46">
        <v>4</v>
      </c>
      <c r="D90" s="41">
        <v>2</v>
      </c>
      <c r="E90" s="47"/>
      <c r="F90" s="48" t="s">
        <v>258</v>
      </c>
      <c r="G90" s="58" t="s">
        <v>333</v>
      </c>
      <c r="H90" s="49">
        <v>44911915.54</v>
      </c>
      <c r="I90" s="49">
        <v>37771448.54</v>
      </c>
      <c r="J90" s="49">
        <v>16786871.96</v>
      </c>
      <c r="K90" s="49">
        <v>655848</v>
      </c>
      <c r="L90" s="49">
        <v>383000</v>
      </c>
      <c r="M90" s="49">
        <v>0</v>
      </c>
      <c r="N90" s="49">
        <v>19945728.58</v>
      </c>
      <c r="O90" s="49">
        <v>7140467</v>
      </c>
      <c r="P90" s="49">
        <v>7140467</v>
      </c>
    </row>
    <row r="91" spans="1:16" ht="12.75">
      <c r="A91" s="46">
        <v>6</v>
      </c>
      <c r="B91" s="46">
        <v>2</v>
      </c>
      <c r="C91" s="46">
        <v>8</v>
      </c>
      <c r="D91" s="41">
        <v>2</v>
      </c>
      <c r="E91" s="47"/>
      <c r="F91" s="48" t="s">
        <v>258</v>
      </c>
      <c r="G91" s="58" t="s">
        <v>334</v>
      </c>
      <c r="H91" s="49">
        <v>28215591.42</v>
      </c>
      <c r="I91" s="49">
        <v>21509881.42</v>
      </c>
      <c r="J91" s="49">
        <v>8844909.93</v>
      </c>
      <c r="K91" s="49">
        <v>885528</v>
      </c>
      <c r="L91" s="49">
        <v>37400</v>
      </c>
      <c r="M91" s="49">
        <v>0</v>
      </c>
      <c r="N91" s="49">
        <v>11742043.49</v>
      </c>
      <c r="O91" s="49">
        <v>6705710</v>
      </c>
      <c r="P91" s="49">
        <v>6705710</v>
      </c>
    </row>
    <row r="92" spans="1:16" ht="12.75">
      <c r="A92" s="46">
        <v>6</v>
      </c>
      <c r="B92" s="46">
        <v>14</v>
      </c>
      <c r="C92" s="46">
        <v>6</v>
      </c>
      <c r="D92" s="41">
        <v>2</v>
      </c>
      <c r="E92" s="47"/>
      <c r="F92" s="48" t="s">
        <v>258</v>
      </c>
      <c r="G92" s="58" t="s">
        <v>335</v>
      </c>
      <c r="H92" s="49">
        <v>26752688.78</v>
      </c>
      <c r="I92" s="49">
        <v>23882371.06</v>
      </c>
      <c r="J92" s="49">
        <v>10054984.25</v>
      </c>
      <c r="K92" s="49">
        <v>1314322.89</v>
      </c>
      <c r="L92" s="49">
        <v>309302.46</v>
      </c>
      <c r="M92" s="49">
        <v>0</v>
      </c>
      <c r="N92" s="49">
        <v>12203761.46</v>
      </c>
      <c r="O92" s="49">
        <v>2870317.72</v>
      </c>
      <c r="P92" s="49">
        <v>2870317.72</v>
      </c>
    </row>
    <row r="93" spans="1:16" ht="12.75">
      <c r="A93" s="46">
        <v>6</v>
      </c>
      <c r="B93" s="46">
        <v>1</v>
      </c>
      <c r="C93" s="46">
        <v>8</v>
      </c>
      <c r="D93" s="41">
        <v>2</v>
      </c>
      <c r="E93" s="47"/>
      <c r="F93" s="48" t="s">
        <v>258</v>
      </c>
      <c r="G93" s="58" t="s">
        <v>336</v>
      </c>
      <c r="H93" s="49">
        <v>17849085.44</v>
      </c>
      <c r="I93" s="49">
        <v>14826380.5</v>
      </c>
      <c r="J93" s="49">
        <v>6300597.12</v>
      </c>
      <c r="K93" s="49">
        <v>531873.39</v>
      </c>
      <c r="L93" s="49">
        <v>75000</v>
      </c>
      <c r="M93" s="49">
        <v>0</v>
      </c>
      <c r="N93" s="49">
        <v>7918909.99</v>
      </c>
      <c r="O93" s="49">
        <v>3022704.94</v>
      </c>
      <c r="P93" s="49">
        <v>3022704.94</v>
      </c>
    </row>
    <row r="94" spans="1:16" ht="12.75">
      <c r="A94" s="46">
        <v>6</v>
      </c>
      <c r="B94" s="46">
        <v>3</v>
      </c>
      <c r="C94" s="46">
        <v>7</v>
      </c>
      <c r="D94" s="41">
        <v>2</v>
      </c>
      <c r="E94" s="47"/>
      <c r="F94" s="48" t="s">
        <v>258</v>
      </c>
      <c r="G94" s="58" t="s">
        <v>337</v>
      </c>
      <c r="H94" s="49">
        <v>16576134.85</v>
      </c>
      <c r="I94" s="49">
        <v>12612267.35</v>
      </c>
      <c r="J94" s="49">
        <v>1874804</v>
      </c>
      <c r="K94" s="49">
        <v>3855298.67</v>
      </c>
      <c r="L94" s="49">
        <v>100000</v>
      </c>
      <c r="M94" s="49">
        <v>0</v>
      </c>
      <c r="N94" s="49">
        <v>6782164.68</v>
      </c>
      <c r="O94" s="49">
        <v>3963867.5</v>
      </c>
      <c r="P94" s="49">
        <v>3963867.5</v>
      </c>
    </row>
    <row r="95" spans="1:16" ht="12.75">
      <c r="A95" s="46">
        <v>6</v>
      </c>
      <c r="B95" s="46">
        <v>8</v>
      </c>
      <c r="C95" s="46">
        <v>7</v>
      </c>
      <c r="D95" s="41">
        <v>2</v>
      </c>
      <c r="E95" s="47"/>
      <c r="F95" s="48" t="s">
        <v>258</v>
      </c>
      <c r="G95" s="58" t="s">
        <v>264</v>
      </c>
      <c r="H95" s="49">
        <v>47392354.56</v>
      </c>
      <c r="I95" s="49">
        <v>34902260.15</v>
      </c>
      <c r="J95" s="49">
        <v>13358427.94</v>
      </c>
      <c r="K95" s="49">
        <v>2471200</v>
      </c>
      <c r="L95" s="49">
        <v>460000</v>
      </c>
      <c r="M95" s="49">
        <v>0</v>
      </c>
      <c r="N95" s="49">
        <v>18612632.21</v>
      </c>
      <c r="O95" s="49">
        <v>12490094.41</v>
      </c>
      <c r="P95" s="49">
        <v>12490094.41</v>
      </c>
    </row>
    <row r="96" spans="1:16" ht="12.75">
      <c r="A96" s="46">
        <v>6</v>
      </c>
      <c r="B96" s="46">
        <v>10</v>
      </c>
      <c r="C96" s="46">
        <v>2</v>
      </c>
      <c r="D96" s="41">
        <v>2</v>
      </c>
      <c r="E96" s="47"/>
      <c r="F96" s="48" t="s">
        <v>258</v>
      </c>
      <c r="G96" s="58" t="s">
        <v>338</v>
      </c>
      <c r="H96" s="49">
        <v>22197337.21</v>
      </c>
      <c r="I96" s="49">
        <v>20625333.59</v>
      </c>
      <c r="J96" s="49">
        <v>9530074.7</v>
      </c>
      <c r="K96" s="49">
        <v>1137128.19</v>
      </c>
      <c r="L96" s="49">
        <v>190000</v>
      </c>
      <c r="M96" s="49">
        <v>0</v>
      </c>
      <c r="N96" s="49">
        <v>9768130.7</v>
      </c>
      <c r="O96" s="49">
        <v>1572003.62</v>
      </c>
      <c r="P96" s="49">
        <v>1572003.62</v>
      </c>
    </row>
    <row r="97" spans="1:16" ht="12.75">
      <c r="A97" s="46">
        <v>6</v>
      </c>
      <c r="B97" s="46">
        <v>20</v>
      </c>
      <c r="C97" s="46">
        <v>5</v>
      </c>
      <c r="D97" s="41">
        <v>2</v>
      </c>
      <c r="E97" s="47"/>
      <c r="F97" s="48" t="s">
        <v>258</v>
      </c>
      <c r="G97" s="58" t="s">
        <v>339</v>
      </c>
      <c r="H97" s="49">
        <v>21005057.86</v>
      </c>
      <c r="I97" s="49">
        <v>20421770.12</v>
      </c>
      <c r="J97" s="49">
        <v>8580219.47</v>
      </c>
      <c r="K97" s="49">
        <v>264500</v>
      </c>
      <c r="L97" s="49">
        <v>135000</v>
      </c>
      <c r="M97" s="49">
        <v>0</v>
      </c>
      <c r="N97" s="49">
        <v>11442050.65</v>
      </c>
      <c r="O97" s="49">
        <v>583287.74</v>
      </c>
      <c r="P97" s="49">
        <v>583287.74</v>
      </c>
    </row>
    <row r="98" spans="1:16" ht="12.75">
      <c r="A98" s="46">
        <v>6</v>
      </c>
      <c r="B98" s="46">
        <v>12</v>
      </c>
      <c r="C98" s="46">
        <v>4</v>
      </c>
      <c r="D98" s="41">
        <v>2</v>
      </c>
      <c r="E98" s="47"/>
      <c r="F98" s="48" t="s">
        <v>258</v>
      </c>
      <c r="G98" s="58" t="s">
        <v>340</v>
      </c>
      <c r="H98" s="49">
        <v>19910996.35</v>
      </c>
      <c r="I98" s="49">
        <v>16613183.35</v>
      </c>
      <c r="J98" s="49">
        <v>6631516</v>
      </c>
      <c r="K98" s="49">
        <v>706527.8</v>
      </c>
      <c r="L98" s="49">
        <v>50000</v>
      </c>
      <c r="M98" s="49">
        <v>0</v>
      </c>
      <c r="N98" s="49">
        <v>9225139.55</v>
      </c>
      <c r="O98" s="49">
        <v>3297813</v>
      </c>
      <c r="P98" s="49">
        <v>3297813</v>
      </c>
    </row>
    <row r="99" spans="1:16" ht="12.75">
      <c r="A99" s="46">
        <v>6</v>
      </c>
      <c r="B99" s="46">
        <v>1</v>
      </c>
      <c r="C99" s="46">
        <v>9</v>
      </c>
      <c r="D99" s="41">
        <v>2</v>
      </c>
      <c r="E99" s="47"/>
      <c r="F99" s="48" t="s">
        <v>258</v>
      </c>
      <c r="G99" s="58" t="s">
        <v>341</v>
      </c>
      <c r="H99" s="49">
        <v>20755206.53</v>
      </c>
      <c r="I99" s="49">
        <v>16537012.53</v>
      </c>
      <c r="J99" s="49">
        <v>6963729.1</v>
      </c>
      <c r="K99" s="49">
        <v>683650</v>
      </c>
      <c r="L99" s="49">
        <v>55000</v>
      </c>
      <c r="M99" s="49">
        <v>0</v>
      </c>
      <c r="N99" s="49">
        <v>8834633.43</v>
      </c>
      <c r="O99" s="49">
        <v>4218194</v>
      </c>
      <c r="P99" s="49">
        <v>4218194</v>
      </c>
    </row>
    <row r="100" spans="1:16" ht="12.75">
      <c r="A100" s="46">
        <v>6</v>
      </c>
      <c r="B100" s="46">
        <v>6</v>
      </c>
      <c r="C100" s="46">
        <v>7</v>
      </c>
      <c r="D100" s="41">
        <v>2</v>
      </c>
      <c r="E100" s="47"/>
      <c r="F100" s="48" t="s">
        <v>258</v>
      </c>
      <c r="G100" s="58" t="s">
        <v>342</v>
      </c>
      <c r="H100" s="49">
        <v>16150449.21</v>
      </c>
      <c r="I100" s="49">
        <v>12058611.21</v>
      </c>
      <c r="J100" s="49">
        <v>4717232.59</v>
      </c>
      <c r="K100" s="49">
        <v>814539.85</v>
      </c>
      <c r="L100" s="49">
        <v>90000</v>
      </c>
      <c r="M100" s="49">
        <v>0</v>
      </c>
      <c r="N100" s="49">
        <v>6436838.77</v>
      </c>
      <c r="O100" s="49">
        <v>4091838</v>
      </c>
      <c r="P100" s="49">
        <v>4091838</v>
      </c>
    </row>
    <row r="101" spans="1:16" ht="12.75">
      <c r="A101" s="46">
        <v>6</v>
      </c>
      <c r="B101" s="46">
        <v>2</v>
      </c>
      <c r="C101" s="46">
        <v>9</v>
      </c>
      <c r="D101" s="41">
        <v>2</v>
      </c>
      <c r="E101" s="47"/>
      <c r="F101" s="48" t="s">
        <v>258</v>
      </c>
      <c r="G101" s="58" t="s">
        <v>343</v>
      </c>
      <c r="H101" s="49">
        <v>16404726.34</v>
      </c>
      <c r="I101" s="49">
        <v>13027483.37</v>
      </c>
      <c r="J101" s="49">
        <v>5331077.79</v>
      </c>
      <c r="K101" s="49">
        <v>782634</v>
      </c>
      <c r="L101" s="49">
        <v>40000</v>
      </c>
      <c r="M101" s="49">
        <v>0</v>
      </c>
      <c r="N101" s="49">
        <v>6873771.58</v>
      </c>
      <c r="O101" s="49">
        <v>3377242.97</v>
      </c>
      <c r="P101" s="49">
        <v>3377242.97</v>
      </c>
    </row>
    <row r="102" spans="1:16" ht="12.75">
      <c r="A102" s="46">
        <v>6</v>
      </c>
      <c r="B102" s="46">
        <v>11</v>
      </c>
      <c r="C102" s="46">
        <v>5</v>
      </c>
      <c r="D102" s="41">
        <v>2</v>
      </c>
      <c r="E102" s="47"/>
      <c r="F102" s="48" t="s">
        <v>258</v>
      </c>
      <c r="G102" s="58" t="s">
        <v>265</v>
      </c>
      <c r="H102" s="49">
        <v>64705615.64</v>
      </c>
      <c r="I102" s="49">
        <v>57586517.78</v>
      </c>
      <c r="J102" s="49">
        <v>24306037</v>
      </c>
      <c r="K102" s="49">
        <v>2379573.38</v>
      </c>
      <c r="L102" s="49">
        <v>290000</v>
      </c>
      <c r="M102" s="49">
        <v>48439.13</v>
      </c>
      <c r="N102" s="49">
        <v>30562468.27</v>
      </c>
      <c r="O102" s="49">
        <v>7119097.86</v>
      </c>
      <c r="P102" s="49">
        <v>7119097.86</v>
      </c>
    </row>
    <row r="103" spans="1:16" ht="12.75">
      <c r="A103" s="46">
        <v>6</v>
      </c>
      <c r="B103" s="46">
        <v>14</v>
      </c>
      <c r="C103" s="46">
        <v>7</v>
      </c>
      <c r="D103" s="41">
        <v>2</v>
      </c>
      <c r="E103" s="47"/>
      <c r="F103" s="48" t="s">
        <v>258</v>
      </c>
      <c r="G103" s="58" t="s">
        <v>344</v>
      </c>
      <c r="H103" s="49">
        <v>10790655.29</v>
      </c>
      <c r="I103" s="49">
        <v>9776782.32</v>
      </c>
      <c r="J103" s="49">
        <v>4593792.61</v>
      </c>
      <c r="K103" s="49">
        <v>116000</v>
      </c>
      <c r="L103" s="49">
        <v>80000</v>
      </c>
      <c r="M103" s="49">
        <v>0</v>
      </c>
      <c r="N103" s="49">
        <v>4986989.71</v>
      </c>
      <c r="O103" s="49">
        <v>1013872.97</v>
      </c>
      <c r="P103" s="49">
        <v>1013872.97</v>
      </c>
    </row>
    <row r="104" spans="1:16" ht="12.75">
      <c r="A104" s="46">
        <v>6</v>
      </c>
      <c r="B104" s="46">
        <v>17</v>
      </c>
      <c r="C104" s="46">
        <v>2</v>
      </c>
      <c r="D104" s="41">
        <v>2</v>
      </c>
      <c r="E104" s="47"/>
      <c r="F104" s="48" t="s">
        <v>258</v>
      </c>
      <c r="G104" s="58" t="s">
        <v>345</v>
      </c>
      <c r="H104" s="49">
        <v>38586318.11</v>
      </c>
      <c r="I104" s="49">
        <v>31439715.7</v>
      </c>
      <c r="J104" s="49">
        <v>10703849.28</v>
      </c>
      <c r="K104" s="49">
        <v>6090003.18</v>
      </c>
      <c r="L104" s="49">
        <v>80000</v>
      </c>
      <c r="M104" s="49">
        <v>0</v>
      </c>
      <c r="N104" s="49">
        <v>14565863.24</v>
      </c>
      <c r="O104" s="49">
        <v>7146602.41</v>
      </c>
      <c r="P104" s="49">
        <v>7146602.41</v>
      </c>
    </row>
    <row r="105" spans="1:16" ht="12.75">
      <c r="A105" s="46">
        <v>6</v>
      </c>
      <c r="B105" s="46">
        <v>20</v>
      </c>
      <c r="C105" s="46">
        <v>6</v>
      </c>
      <c r="D105" s="41">
        <v>2</v>
      </c>
      <c r="E105" s="47"/>
      <c r="F105" s="48" t="s">
        <v>258</v>
      </c>
      <c r="G105" s="58" t="s">
        <v>346</v>
      </c>
      <c r="H105" s="49">
        <v>19130667.72</v>
      </c>
      <c r="I105" s="49">
        <v>18303403.41</v>
      </c>
      <c r="J105" s="49">
        <v>7341598.03</v>
      </c>
      <c r="K105" s="49">
        <v>1048781.94</v>
      </c>
      <c r="L105" s="49">
        <v>130000</v>
      </c>
      <c r="M105" s="49">
        <v>0</v>
      </c>
      <c r="N105" s="49">
        <v>9783023.44</v>
      </c>
      <c r="O105" s="49">
        <v>827264.31</v>
      </c>
      <c r="P105" s="49">
        <v>827264.31</v>
      </c>
    </row>
    <row r="106" spans="1:16" ht="12.75">
      <c r="A106" s="46">
        <v>6</v>
      </c>
      <c r="B106" s="46">
        <v>8</v>
      </c>
      <c r="C106" s="46">
        <v>8</v>
      </c>
      <c r="D106" s="41">
        <v>2</v>
      </c>
      <c r="E106" s="47"/>
      <c r="F106" s="48" t="s">
        <v>258</v>
      </c>
      <c r="G106" s="58" t="s">
        <v>347</v>
      </c>
      <c r="H106" s="49">
        <v>24729815.32</v>
      </c>
      <c r="I106" s="49">
        <v>22181217.69</v>
      </c>
      <c r="J106" s="49">
        <v>9969427.11</v>
      </c>
      <c r="K106" s="49">
        <v>289826</v>
      </c>
      <c r="L106" s="49">
        <v>220000</v>
      </c>
      <c r="M106" s="49">
        <v>0</v>
      </c>
      <c r="N106" s="49">
        <v>11701964.58</v>
      </c>
      <c r="O106" s="49">
        <v>2548597.63</v>
      </c>
      <c r="P106" s="49">
        <v>2548597.63</v>
      </c>
    </row>
    <row r="107" spans="1:16" ht="12.75">
      <c r="A107" s="46">
        <v>6</v>
      </c>
      <c r="B107" s="46">
        <v>1</v>
      </c>
      <c r="C107" s="46">
        <v>10</v>
      </c>
      <c r="D107" s="41">
        <v>2</v>
      </c>
      <c r="E107" s="47"/>
      <c r="F107" s="48" t="s">
        <v>258</v>
      </c>
      <c r="G107" s="58" t="s">
        <v>266</v>
      </c>
      <c r="H107" s="49">
        <v>40187288.1</v>
      </c>
      <c r="I107" s="49">
        <v>36375863.19</v>
      </c>
      <c r="J107" s="49">
        <v>13622383.24</v>
      </c>
      <c r="K107" s="49">
        <v>1715112.88</v>
      </c>
      <c r="L107" s="49">
        <v>0</v>
      </c>
      <c r="M107" s="49">
        <v>0</v>
      </c>
      <c r="N107" s="49">
        <v>21038367.07</v>
      </c>
      <c r="O107" s="49">
        <v>3811424.91</v>
      </c>
      <c r="P107" s="49">
        <v>3811424.91</v>
      </c>
    </row>
    <row r="108" spans="1:16" ht="12.75">
      <c r="A108" s="46">
        <v>6</v>
      </c>
      <c r="B108" s="46">
        <v>13</v>
      </c>
      <c r="C108" s="46">
        <v>3</v>
      </c>
      <c r="D108" s="41">
        <v>2</v>
      </c>
      <c r="E108" s="47"/>
      <c r="F108" s="48" t="s">
        <v>258</v>
      </c>
      <c r="G108" s="58" t="s">
        <v>348</v>
      </c>
      <c r="H108" s="49">
        <v>16971429.4</v>
      </c>
      <c r="I108" s="49">
        <v>14149176.4</v>
      </c>
      <c r="J108" s="49">
        <v>5868281</v>
      </c>
      <c r="K108" s="49">
        <v>554066.89</v>
      </c>
      <c r="L108" s="49">
        <v>196262</v>
      </c>
      <c r="M108" s="49">
        <v>11744.98</v>
      </c>
      <c r="N108" s="49">
        <v>7518821.53</v>
      </c>
      <c r="O108" s="49">
        <v>2822253</v>
      </c>
      <c r="P108" s="49">
        <v>2822253</v>
      </c>
    </row>
    <row r="109" spans="1:16" ht="12.75">
      <c r="A109" s="46">
        <v>6</v>
      </c>
      <c r="B109" s="46">
        <v>10</v>
      </c>
      <c r="C109" s="46">
        <v>4</v>
      </c>
      <c r="D109" s="41">
        <v>2</v>
      </c>
      <c r="E109" s="47"/>
      <c r="F109" s="48" t="s">
        <v>258</v>
      </c>
      <c r="G109" s="58" t="s">
        <v>349</v>
      </c>
      <c r="H109" s="49">
        <v>33158471.34</v>
      </c>
      <c r="I109" s="49">
        <v>30232307.34</v>
      </c>
      <c r="J109" s="49">
        <v>12250303.4</v>
      </c>
      <c r="K109" s="49">
        <v>1969866</v>
      </c>
      <c r="L109" s="49">
        <v>328800</v>
      </c>
      <c r="M109" s="49">
        <v>0</v>
      </c>
      <c r="N109" s="49">
        <v>15683337.94</v>
      </c>
      <c r="O109" s="49">
        <v>2926164</v>
      </c>
      <c r="P109" s="49">
        <v>2926164</v>
      </c>
    </row>
    <row r="110" spans="1:16" ht="12.75">
      <c r="A110" s="46">
        <v>6</v>
      </c>
      <c r="B110" s="46">
        <v>4</v>
      </c>
      <c r="C110" s="46">
        <v>5</v>
      </c>
      <c r="D110" s="41">
        <v>2</v>
      </c>
      <c r="E110" s="47"/>
      <c r="F110" s="48" t="s">
        <v>258</v>
      </c>
      <c r="G110" s="58" t="s">
        <v>350</v>
      </c>
      <c r="H110" s="49">
        <v>24765790.94</v>
      </c>
      <c r="I110" s="49">
        <v>21744478.94</v>
      </c>
      <c r="J110" s="49">
        <v>9273483.23</v>
      </c>
      <c r="K110" s="49">
        <v>1064226.38</v>
      </c>
      <c r="L110" s="49">
        <v>300000</v>
      </c>
      <c r="M110" s="49">
        <v>0</v>
      </c>
      <c r="N110" s="49">
        <v>11106769.33</v>
      </c>
      <c r="O110" s="49">
        <v>3021312</v>
      </c>
      <c r="P110" s="49">
        <v>3021312</v>
      </c>
    </row>
    <row r="111" spans="1:16" ht="12.75">
      <c r="A111" s="46">
        <v>6</v>
      </c>
      <c r="B111" s="46">
        <v>9</v>
      </c>
      <c r="C111" s="46">
        <v>10</v>
      </c>
      <c r="D111" s="41">
        <v>2</v>
      </c>
      <c r="E111" s="47"/>
      <c r="F111" s="48" t="s">
        <v>258</v>
      </c>
      <c r="G111" s="58" t="s">
        <v>351</v>
      </c>
      <c r="H111" s="49">
        <v>38615166.88</v>
      </c>
      <c r="I111" s="49">
        <v>34565835.57</v>
      </c>
      <c r="J111" s="49">
        <v>14359534.42</v>
      </c>
      <c r="K111" s="49">
        <v>2347324.45</v>
      </c>
      <c r="L111" s="49">
        <v>282466</v>
      </c>
      <c r="M111" s="49">
        <v>0</v>
      </c>
      <c r="N111" s="49">
        <v>17576510.7</v>
      </c>
      <c r="O111" s="49">
        <v>4049331.31</v>
      </c>
      <c r="P111" s="49">
        <v>4049331.31</v>
      </c>
    </row>
    <row r="112" spans="1:16" ht="12.75">
      <c r="A112" s="46">
        <v>6</v>
      </c>
      <c r="B112" s="46">
        <v>8</v>
      </c>
      <c r="C112" s="46">
        <v>9</v>
      </c>
      <c r="D112" s="41">
        <v>2</v>
      </c>
      <c r="E112" s="47"/>
      <c r="F112" s="48" t="s">
        <v>258</v>
      </c>
      <c r="G112" s="58" t="s">
        <v>352</v>
      </c>
      <c r="H112" s="49">
        <v>22328939.36</v>
      </c>
      <c r="I112" s="49">
        <v>20803852.36</v>
      </c>
      <c r="J112" s="49">
        <v>8908557.86</v>
      </c>
      <c r="K112" s="49">
        <v>925900.83</v>
      </c>
      <c r="L112" s="49">
        <v>200000</v>
      </c>
      <c r="M112" s="49">
        <v>0</v>
      </c>
      <c r="N112" s="49">
        <v>10769393.67</v>
      </c>
      <c r="O112" s="49">
        <v>1525087</v>
      </c>
      <c r="P112" s="49">
        <v>1525087</v>
      </c>
    </row>
    <row r="113" spans="1:16" ht="12.75">
      <c r="A113" s="46">
        <v>6</v>
      </c>
      <c r="B113" s="46">
        <v>20</v>
      </c>
      <c r="C113" s="46">
        <v>7</v>
      </c>
      <c r="D113" s="41">
        <v>2</v>
      </c>
      <c r="E113" s="47"/>
      <c r="F113" s="48" t="s">
        <v>258</v>
      </c>
      <c r="G113" s="58" t="s">
        <v>353</v>
      </c>
      <c r="H113" s="49">
        <v>22642339.43</v>
      </c>
      <c r="I113" s="49">
        <v>17536584.43</v>
      </c>
      <c r="J113" s="49">
        <v>5845715.61</v>
      </c>
      <c r="K113" s="49">
        <v>759376</v>
      </c>
      <c r="L113" s="49">
        <v>200000</v>
      </c>
      <c r="M113" s="49">
        <v>0</v>
      </c>
      <c r="N113" s="49">
        <v>10731492.82</v>
      </c>
      <c r="O113" s="49">
        <v>5105755</v>
      </c>
      <c r="P113" s="49">
        <v>5105755</v>
      </c>
    </row>
    <row r="114" spans="1:16" ht="12.75">
      <c r="A114" s="46">
        <v>6</v>
      </c>
      <c r="B114" s="46">
        <v>9</v>
      </c>
      <c r="C114" s="46">
        <v>11</v>
      </c>
      <c r="D114" s="41">
        <v>2</v>
      </c>
      <c r="E114" s="47"/>
      <c r="F114" s="48" t="s">
        <v>258</v>
      </c>
      <c r="G114" s="58" t="s">
        <v>354</v>
      </c>
      <c r="H114" s="49">
        <v>60336940.8</v>
      </c>
      <c r="I114" s="49">
        <v>55342817.67</v>
      </c>
      <c r="J114" s="49">
        <v>24724342.21</v>
      </c>
      <c r="K114" s="49">
        <v>1504441</v>
      </c>
      <c r="L114" s="49">
        <v>714690</v>
      </c>
      <c r="M114" s="49">
        <v>0</v>
      </c>
      <c r="N114" s="49">
        <v>28399344.46</v>
      </c>
      <c r="O114" s="49">
        <v>4994123.13</v>
      </c>
      <c r="P114" s="49">
        <v>4994123.13</v>
      </c>
    </row>
    <row r="115" spans="1:16" ht="12.75">
      <c r="A115" s="46">
        <v>6</v>
      </c>
      <c r="B115" s="46">
        <v>16</v>
      </c>
      <c r="C115" s="46">
        <v>3</v>
      </c>
      <c r="D115" s="41">
        <v>2</v>
      </c>
      <c r="E115" s="47"/>
      <c r="F115" s="48" t="s">
        <v>258</v>
      </c>
      <c r="G115" s="58" t="s">
        <v>355</v>
      </c>
      <c r="H115" s="49">
        <v>16126132.85</v>
      </c>
      <c r="I115" s="49">
        <v>14615930.54</v>
      </c>
      <c r="J115" s="49">
        <v>5750060.85</v>
      </c>
      <c r="K115" s="49">
        <v>273959.94</v>
      </c>
      <c r="L115" s="49">
        <v>150000</v>
      </c>
      <c r="M115" s="49">
        <v>0</v>
      </c>
      <c r="N115" s="49">
        <v>8441909.75</v>
      </c>
      <c r="O115" s="49">
        <v>1510202.31</v>
      </c>
      <c r="P115" s="49">
        <v>1510202.31</v>
      </c>
    </row>
    <row r="116" spans="1:16" ht="12.75">
      <c r="A116" s="46">
        <v>6</v>
      </c>
      <c r="B116" s="46">
        <v>2</v>
      </c>
      <c r="C116" s="46">
        <v>10</v>
      </c>
      <c r="D116" s="41">
        <v>2</v>
      </c>
      <c r="E116" s="47"/>
      <c r="F116" s="48" t="s">
        <v>258</v>
      </c>
      <c r="G116" s="58" t="s">
        <v>356</v>
      </c>
      <c r="H116" s="49">
        <v>15981685.47</v>
      </c>
      <c r="I116" s="49">
        <v>15299342.97</v>
      </c>
      <c r="J116" s="49">
        <v>6182388.94</v>
      </c>
      <c r="K116" s="49">
        <v>635300</v>
      </c>
      <c r="L116" s="49">
        <v>128000</v>
      </c>
      <c r="M116" s="49">
        <v>0</v>
      </c>
      <c r="N116" s="49">
        <v>8353654.03</v>
      </c>
      <c r="O116" s="49">
        <v>682342.5</v>
      </c>
      <c r="P116" s="49">
        <v>682342.5</v>
      </c>
    </row>
    <row r="117" spans="1:16" ht="12.75">
      <c r="A117" s="46">
        <v>6</v>
      </c>
      <c r="B117" s="46">
        <v>8</v>
      </c>
      <c r="C117" s="46">
        <v>11</v>
      </c>
      <c r="D117" s="41">
        <v>2</v>
      </c>
      <c r="E117" s="47"/>
      <c r="F117" s="48" t="s">
        <v>258</v>
      </c>
      <c r="G117" s="58" t="s">
        <v>357</v>
      </c>
      <c r="H117" s="49">
        <v>15120635.13</v>
      </c>
      <c r="I117" s="49">
        <v>14448145.3</v>
      </c>
      <c r="J117" s="49">
        <v>6137274.59</v>
      </c>
      <c r="K117" s="49">
        <v>234148</v>
      </c>
      <c r="L117" s="49">
        <v>115000</v>
      </c>
      <c r="M117" s="49">
        <v>0</v>
      </c>
      <c r="N117" s="49">
        <v>7961722.71</v>
      </c>
      <c r="O117" s="49">
        <v>672489.83</v>
      </c>
      <c r="P117" s="49">
        <v>672489.83</v>
      </c>
    </row>
    <row r="118" spans="1:16" ht="12.75">
      <c r="A118" s="46">
        <v>6</v>
      </c>
      <c r="B118" s="46">
        <v>1</v>
      </c>
      <c r="C118" s="46">
        <v>11</v>
      </c>
      <c r="D118" s="41">
        <v>2</v>
      </c>
      <c r="E118" s="47"/>
      <c r="F118" s="48" t="s">
        <v>258</v>
      </c>
      <c r="G118" s="58" t="s">
        <v>358</v>
      </c>
      <c r="H118" s="49">
        <v>30076856.09</v>
      </c>
      <c r="I118" s="49">
        <v>26514561.04</v>
      </c>
      <c r="J118" s="49">
        <v>12902364.14</v>
      </c>
      <c r="K118" s="49">
        <v>882130.56</v>
      </c>
      <c r="L118" s="49">
        <v>90000</v>
      </c>
      <c r="M118" s="49">
        <v>0</v>
      </c>
      <c r="N118" s="49">
        <v>12640066.34</v>
      </c>
      <c r="O118" s="49">
        <v>3562295.05</v>
      </c>
      <c r="P118" s="49">
        <v>3562295.05</v>
      </c>
    </row>
    <row r="119" spans="1:16" ht="12.75">
      <c r="A119" s="46">
        <v>6</v>
      </c>
      <c r="B119" s="46">
        <v>13</v>
      </c>
      <c r="C119" s="46">
        <v>5</v>
      </c>
      <c r="D119" s="41">
        <v>2</v>
      </c>
      <c r="E119" s="47"/>
      <c r="F119" s="48" t="s">
        <v>258</v>
      </c>
      <c r="G119" s="58" t="s">
        <v>359</v>
      </c>
      <c r="H119" s="49">
        <v>5742247.15</v>
      </c>
      <c r="I119" s="49">
        <v>5223352.61</v>
      </c>
      <c r="J119" s="49">
        <v>2379423</v>
      </c>
      <c r="K119" s="49">
        <v>126573.27</v>
      </c>
      <c r="L119" s="49">
        <v>148000</v>
      </c>
      <c r="M119" s="49">
        <v>2174</v>
      </c>
      <c r="N119" s="49">
        <v>2567182.34</v>
      </c>
      <c r="O119" s="49">
        <v>518894.54</v>
      </c>
      <c r="P119" s="49">
        <v>518894.54</v>
      </c>
    </row>
    <row r="120" spans="1:16" ht="12.75">
      <c r="A120" s="46">
        <v>6</v>
      </c>
      <c r="B120" s="46">
        <v>2</v>
      </c>
      <c r="C120" s="46">
        <v>11</v>
      </c>
      <c r="D120" s="41">
        <v>2</v>
      </c>
      <c r="E120" s="47"/>
      <c r="F120" s="48" t="s">
        <v>258</v>
      </c>
      <c r="G120" s="58" t="s">
        <v>360</v>
      </c>
      <c r="H120" s="49">
        <v>19109096.48</v>
      </c>
      <c r="I120" s="49">
        <v>16847601.48</v>
      </c>
      <c r="J120" s="49">
        <v>7336597</v>
      </c>
      <c r="K120" s="49">
        <v>899500</v>
      </c>
      <c r="L120" s="49">
        <v>100000</v>
      </c>
      <c r="M120" s="49">
        <v>0</v>
      </c>
      <c r="N120" s="49">
        <v>8511504.48</v>
      </c>
      <c r="O120" s="49">
        <v>2261495</v>
      </c>
      <c r="P120" s="49">
        <v>2261495</v>
      </c>
    </row>
    <row r="121" spans="1:16" ht="12.75">
      <c r="A121" s="46">
        <v>6</v>
      </c>
      <c r="B121" s="46">
        <v>5</v>
      </c>
      <c r="C121" s="46">
        <v>7</v>
      </c>
      <c r="D121" s="41">
        <v>2</v>
      </c>
      <c r="E121" s="47"/>
      <c r="F121" s="48" t="s">
        <v>258</v>
      </c>
      <c r="G121" s="58" t="s">
        <v>361</v>
      </c>
      <c r="H121" s="49">
        <v>17901889.38</v>
      </c>
      <c r="I121" s="49">
        <v>15036028.38</v>
      </c>
      <c r="J121" s="49">
        <v>7230143</v>
      </c>
      <c r="K121" s="49">
        <v>425430</v>
      </c>
      <c r="L121" s="49">
        <v>70900</v>
      </c>
      <c r="M121" s="49">
        <v>0</v>
      </c>
      <c r="N121" s="49">
        <v>7309555.38</v>
      </c>
      <c r="O121" s="49">
        <v>2865861</v>
      </c>
      <c r="P121" s="49">
        <v>2865861</v>
      </c>
    </row>
    <row r="122" spans="1:16" ht="12.75">
      <c r="A122" s="46">
        <v>6</v>
      </c>
      <c r="B122" s="46">
        <v>10</v>
      </c>
      <c r="C122" s="46">
        <v>5</v>
      </c>
      <c r="D122" s="41">
        <v>2</v>
      </c>
      <c r="E122" s="47"/>
      <c r="F122" s="48" t="s">
        <v>258</v>
      </c>
      <c r="G122" s="58" t="s">
        <v>362</v>
      </c>
      <c r="H122" s="49">
        <v>40734215.14</v>
      </c>
      <c r="I122" s="49">
        <v>32768319.48</v>
      </c>
      <c r="J122" s="49">
        <v>15443761.43</v>
      </c>
      <c r="K122" s="49">
        <v>1875874.33</v>
      </c>
      <c r="L122" s="49">
        <v>285000</v>
      </c>
      <c r="M122" s="49">
        <v>0</v>
      </c>
      <c r="N122" s="49">
        <v>15163683.72</v>
      </c>
      <c r="O122" s="49">
        <v>7965895.66</v>
      </c>
      <c r="P122" s="49">
        <v>7965895.66</v>
      </c>
    </row>
    <row r="123" spans="1:16" ht="12.75">
      <c r="A123" s="46">
        <v>6</v>
      </c>
      <c r="B123" s="46">
        <v>14</v>
      </c>
      <c r="C123" s="46">
        <v>9</v>
      </c>
      <c r="D123" s="41">
        <v>2</v>
      </c>
      <c r="E123" s="47"/>
      <c r="F123" s="48" t="s">
        <v>258</v>
      </c>
      <c r="G123" s="58" t="s">
        <v>267</v>
      </c>
      <c r="H123" s="49">
        <v>50283494.13</v>
      </c>
      <c r="I123" s="49">
        <v>34345415.13</v>
      </c>
      <c r="J123" s="49">
        <v>13866940</v>
      </c>
      <c r="K123" s="49">
        <v>1829873</v>
      </c>
      <c r="L123" s="49">
        <v>65000</v>
      </c>
      <c r="M123" s="49">
        <v>0</v>
      </c>
      <c r="N123" s="49">
        <v>18583602.13</v>
      </c>
      <c r="O123" s="49">
        <v>15938079</v>
      </c>
      <c r="P123" s="49">
        <v>15938079</v>
      </c>
    </row>
    <row r="124" spans="1:16" ht="12.75">
      <c r="A124" s="46">
        <v>6</v>
      </c>
      <c r="B124" s="46">
        <v>18</v>
      </c>
      <c r="C124" s="46">
        <v>7</v>
      </c>
      <c r="D124" s="41">
        <v>2</v>
      </c>
      <c r="E124" s="47"/>
      <c r="F124" s="48" t="s">
        <v>258</v>
      </c>
      <c r="G124" s="58" t="s">
        <v>363</v>
      </c>
      <c r="H124" s="49">
        <v>18151225.8</v>
      </c>
      <c r="I124" s="49">
        <v>17266867.8</v>
      </c>
      <c r="J124" s="49">
        <v>7653349</v>
      </c>
      <c r="K124" s="49">
        <v>367616</v>
      </c>
      <c r="L124" s="49">
        <v>110000</v>
      </c>
      <c r="M124" s="49">
        <v>0</v>
      </c>
      <c r="N124" s="49">
        <v>9135902.8</v>
      </c>
      <c r="O124" s="49">
        <v>884358</v>
      </c>
      <c r="P124" s="49">
        <v>884358</v>
      </c>
    </row>
    <row r="125" spans="1:16" ht="12.75">
      <c r="A125" s="46">
        <v>6</v>
      </c>
      <c r="B125" s="46">
        <v>20</v>
      </c>
      <c r="C125" s="46">
        <v>8</v>
      </c>
      <c r="D125" s="41">
        <v>2</v>
      </c>
      <c r="E125" s="47"/>
      <c r="F125" s="48" t="s">
        <v>258</v>
      </c>
      <c r="G125" s="58" t="s">
        <v>364</v>
      </c>
      <c r="H125" s="49">
        <v>20056766.97</v>
      </c>
      <c r="I125" s="49">
        <v>17282106.14</v>
      </c>
      <c r="J125" s="49">
        <v>7565582.91</v>
      </c>
      <c r="K125" s="49">
        <v>450804</v>
      </c>
      <c r="L125" s="49">
        <v>25000</v>
      </c>
      <c r="M125" s="49">
        <v>0</v>
      </c>
      <c r="N125" s="49">
        <v>9240719.23</v>
      </c>
      <c r="O125" s="49">
        <v>2774660.83</v>
      </c>
      <c r="P125" s="49">
        <v>2774660.83</v>
      </c>
    </row>
    <row r="126" spans="1:16" ht="12.75">
      <c r="A126" s="46">
        <v>6</v>
      </c>
      <c r="B126" s="46">
        <v>15</v>
      </c>
      <c r="C126" s="46">
        <v>6</v>
      </c>
      <c r="D126" s="41">
        <v>2</v>
      </c>
      <c r="E126" s="47"/>
      <c r="F126" s="48" t="s">
        <v>258</v>
      </c>
      <c r="G126" s="58" t="s">
        <v>268</v>
      </c>
      <c r="H126" s="49">
        <v>28898790.85</v>
      </c>
      <c r="I126" s="49">
        <v>27300058.12</v>
      </c>
      <c r="J126" s="49">
        <v>11761093.78</v>
      </c>
      <c r="K126" s="49">
        <v>409959.4</v>
      </c>
      <c r="L126" s="49">
        <v>235000</v>
      </c>
      <c r="M126" s="49">
        <v>11580.03</v>
      </c>
      <c r="N126" s="49">
        <v>14882424.91</v>
      </c>
      <c r="O126" s="49">
        <v>1598732.73</v>
      </c>
      <c r="P126" s="49">
        <v>1598732.73</v>
      </c>
    </row>
    <row r="127" spans="1:16" ht="12.75">
      <c r="A127" s="46">
        <v>6</v>
      </c>
      <c r="B127" s="46">
        <v>3</v>
      </c>
      <c r="C127" s="46">
        <v>8</v>
      </c>
      <c r="D127" s="41">
        <v>2</v>
      </c>
      <c r="E127" s="47"/>
      <c r="F127" s="48" t="s">
        <v>258</v>
      </c>
      <c r="G127" s="58" t="s">
        <v>269</v>
      </c>
      <c r="H127" s="49">
        <v>17922048.73</v>
      </c>
      <c r="I127" s="49">
        <v>14781618.66</v>
      </c>
      <c r="J127" s="49">
        <v>5549713.67</v>
      </c>
      <c r="K127" s="49">
        <v>1044177.01</v>
      </c>
      <c r="L127" s="49">
        <v>226000</v>
      </c>
      <c r="M127" s="49">
        <v>0</v>
      </c>
      <c r="N127" s="49">
        <v>7961727.98</v>
      </c>
      <c r="O127" s="49">
        <v>3140430.07</v>
      </c>
      <c r="P127" s="49">
        <v>3140430.07</v>
      </c>
    </row>
    <row r="128" spans="1:16" ht="12.75">
      <c r="A128" s="46">
        <v>6</v>
      </c>
      <c r="B128" s="46">
        <v>3</v>
      </c>
      <c r="C128" s="46">
        <v>15</v>
      </c>
      <c r="D128" s="41">
        <v>2</v>
      </c>
      <c r="E128" s="47"/>
      <c r="F128" s="48" t="s">
        <v>258</v>
      </c>
      <c r="G128" s="58" t="s">
        <v>365</v>
      </c>
      <c r="H128" s="49">
        <v>26047837.98</v>
      </c>
      <c r="I128" s="49">
        <v>18971232.08</v>
      </c>
      <c r="J128" s="49">
        <v>7145775.14</v>
      </c>
      <c r="K128" s="49">
        <v>961834.49</v>
      </c>
      <c r="L128" s="49">
        <v>212000</v>
      </c>
      <c r="M128" s="49">
        <v>0</v>
      </c>
      <c r="N128" s="49">
        <v>10651622.45</v>
      </c>
      <c r="O128" s="49">
        <v>7076605.9</v>
      </c>
      <c r="P128" s="49">
        <v>7076605.9</v>
      </c>
    </row>
    <row r="129" spans="1:16" ht="12.75">
      <c r="A129" s="46">
        <v>6</v>
      </c>
      <c r="B129" s="46">
        <v>1</v>
      </c>
      <c r="C129" s="46">
        <v>12</v>
      </c>
      <c r="D129" s="41">
        <v>2</v>
      </c>
      <c r="E129" s="47"/>
      <c r="F129" s="48" t="s">
        <v>258</v>
      </c>
      <c r="G129" s="58" t="s">
        <v>366</v>
      </c>
      <c r="H129" s="49">
        <v>12074478.88</v>
      </c>
      <c r="I129" s="49">
        <v>10521333.51</v>
      </c>
      <c r="J129" s="49">
        <v>4586559.98</v>
      </c>
      <c r="K129" s="49">
        <v>373801.41</v>
      </c>
      <c r="L129" s="49">
        <v>47340</v>
      </c>
      <c r="M129" s="49">
        <v>0</v>
      </c>
      <c r="N129" s="49">
        <v>5513632.12</v>
      </c>
      <c r="O129" s="49">
        <v>1553145.37</v>
      </c>
      <c r="P129" s="49">
        <v>1553145.37</v>
      </c>
    </row>
    <row r="130" spans="1:16" ht="12.75">
      <c r="A130" s="46">
        <v>6</v>
      </c>
      <c r="B130" s="46">
        <v>1</v>
      </c>
      <c r="C130" s="46">
        <v>13</v>
      </c>
      <c r="D130" s="41">
        <v>2</v>
      </c>
      <c r="E130" s="47"/>
      <c r="F130" s="48" t="s">
        <v>258</v>
      </c>
      <c r="G130" s="58" t="s">
        <v>367</v>
      </c>
      <c r="H130" s="49">
        <v>12660317.36</v>
      </c>
      <c r="I130" s="49">
        <v>8082389.5</v>
      </c>
      <c r="J130" s="49">
        <v>3255602.4</v>
      </c>
      <c r="K130" s="49">
        <v>438320</v>
      </c>
      <c r="L130" s="49">
        <v>107000</v>
      </c>
      <c r="M130" s="49">
        <v>0</v>
      </c>
      <c r="N130" s="49">
        <v>4281467.1</v>
      </c>
      <c r="O130" s="49">
        <v>4577927.86</v>
      </c>
      <c r="P130" s="49">
        <v>4577927.86</v>
      </c>
    </row>
    <row r="131" spans="1:16" ht="12.75">
      <c r="A131" s="46">
        <v>6</v>
      </c>
      <c r="B131" s="46">
        <v>3</v>
      </c>
      <c r="C131" s="46">
        <v>9</v>
      </c>
      <c r="D131" s="41">
        <v>2</v>
      </c>
      <c r="E131" s="47"/>
      <c r="F131" s="48" t="s">
        <v>258</v>
      </c>
      <c r="G131" s="58" t="s">
        <v>368</v>
      </c>
      <c r="H131" s="49">
        <v>18393512.96</v>
      </c>
      <c r="I131" s="49">
        <v>15908377.51</v>
      </c>
      <c r="J131" s="49">
        <v>5626366.1</v>
      </c>
      <c r="K131" s="49">
        <v>822813</v>
      </c>
      <c r="L131" s="49">
        <v>60000</v>
      </c>
      <c r="M131" s="49">
        <v>0</v>
      </c>
      <c r="N131" s="49">
        <v>9399198.41</v>
      </c>
      <c r="O131" s="49">
        <v>2485135.45</v>
      </c>
      <c r="P131" s="49">
        <v>2485135.45</v>
      </c>
    </row>
    <row r="132" spans="1:16" ht="12.75">
      <c r="A132" s="46">
        <v>6</v>
      </c>
      <c r="B132" s="46">
        <v>6</v>
      </c>
      <c r="C132" s="46">
        <v>9</v>
      </c>
      <c r="D132" s="41">
        <v>2</v>
      </c>
      <c r="E132" s="47"/>
      <c r="F132" s="48" t="s">
        <v>258</v>
      </c>
      <c r="G132" s="58" t="s">
        <v>369</v>
      </c>
      <c r="H132" s="49">
        <v>10871401.15</v>
      </c>
      <c r="I132" s="49">
        <v>10272286.85</v>
      </c>
      <c r="J132" s="49">
        <v>4383425.4</v>
      </c>
      <c r="K132" s="49">
        <v>170510</v>
      </c>
      <c r="L132" s="49">
        <v>1996</v>
      </c>
      <c r="M132" s="49">
        <v>0</v>
      </c>
      <c r="N132" s="49">
        <v>5716355.45</v>
      </c>
      <c r="O132" s="49">
        <v>599114.3</v>
      </c>
      <c r="P132" s="49">
        <v>599114.3</v>
      </c>
    </row>
    <row r="133" spans="1:16" ht="12.75">
      <c r="A133" s="46">
        <v>6</v>
      </c>
      <c r="B133" s="46">
        <v>17</v>
      </c>
      <c r="C133" s="46">
        <v>4</v>
      </c>
      <c r="D133" s="41">
        <v>2</v>
      </c>
      <c r="E133" s="47"/>
      <c r="F133" s="48" t="s">
        <v>258</v>
      </c>
      <c r="G133" s="58" t="s">
        <v>370</v>
      </c>
      <c r="H133" s="49">
        <v>14337199.88</v>
      </c>
      <c r="I133" s="49">
        <v>10497707.88</v>
      </c>
      <c r="J133" s="49">
        <v>4231555.99</v>
      </c>
      <c r="K133" s="49">
        <v>151374</v>
      </c>
      <c r="L133" s="49">
        <v>133542</v>
      </c>
      <c r="M133" s="49">
        <v>0</v>
      </c>
      <c r="N133" s="49">
        <v>5981235.89</v>
      </c>
      <c r="O133" s="49">
        <v>3839492</v>
      </c>
      <c r="P133" s="49">
        <v>3839492</v>
      </c>
    </row>
    <row r="134" spans="1:16" ht="12.75">
      <c r="A134" s="46">
        <v>6</v>
      </c>
      <c r="B134" s="46">
        <v>3</v>
      </c>
      <c r="C134" s="46">
        <v>10</v>
      </c>
      <c r="D134" s="41">
        <v>2</v>
      </c>
      <c r="E134" s="47"/>
      <c r="F134" s="48" t="s">
        <v>258</v>
      </c>
      <c r="G134" s="58" t="s">
        <v>371</v>
      </c>
      <c r="H134" s="49">
        <v>23472595.12</v>
      </c>
      <c r="I134" s="49">
        <v>20522878.75</v>
      </c>
      <c r="J134" s="49">
        <v>8680748.5</v>
      </c>
      <c r="K134" s="49">
        <v>479200</v>
      </c>
      <c r="L134" s="49">
        <v>146000</v>
      </c>
      <c r="M134" s="49">
        <v>0</v>
      </c>
      <c r="N134" s="49">
        <v>11216930.25</v>
      </c>
      <c r="O134" s="49">
        <v>2949716.37</v>
      </c>
      <c r="P134" s="49">
        <v>2949716.37</v>
      </c>
    </row>
    <row r="135" spans="1:16" ht="12.75">
      <c r="A135" s="46">
        <v>6</v>
      </c>
      <c r="B135" s="46">
        <v>8</v>
      </c>
      <c r="C135" s="46">
        <v>12</v>
      </c>
      <c r="D135" s="41">
        <v>2</v>
      </c>
      <c r="E135" s="47"/>
      <c r="F135" s="48" t="s">
        <v>258</v>
      </c>
      <c r="G135" s="58" t="s">
        <v>372</v>
      </c>
      <c r="H135" s="49">
        <v>17099763.19</v>
      </c>
      <c r="I135" s="49">
        <v>14976067.99</v>
      </c>
      <c r="J135" s="49">
        <v>5878516</v>
      </c>
      <c r="K135" s="49">
        <v>772534</v>
      </c>
      <c r="L135" s="49">
        <v>30000</v>
      </c>
      <c r="M135" s="49">
        <v>0</v>
      </c>
      <c r="N135" s="49">
        <v>8295017.99</v>
      </c>
      <c r="O135" s="49">
        <v>2123695.2</v>
      </c>
      <c r="P135" s="49">
        <v>2123695.2</v>
      </c>
    </row>
    <row r="136" spans="1:16" ht="12.75">
      <c r="A136" s="46">
        <v>6</v>
      </c>
      <c r="B136" s="46">
        <v>11</v>
      </c>
      <c r="C136" s="46">
        <v>6</v>
      </c>
      <c r="D136" s="41">
        <v>2</v>
      </c>
      <c r="E136" s="47"/>
      <c r="F136" s="48" t="s">
        <v>258</v>
      </c>
      <c r="G136" s="58" t="s">
        <v>373</v>
      </c>
      <c r="H136" s="49">
        <v>18089079.81</v>
      </c>
      <c r="I136" s="49">
        <v>14622664.81</v>
      </c>
      <c r="J136" s="49">
        <v>6132925</v>
      </c>
      <c r="K136" s="49">
        <v>253000</v>
      </c>
      <c r="L136" s="49">
        <v>100000</v>
      </c>
      <c r="M136" s="49">
        <v>12376.82</v>
      </c>
      <c r="N136" s="49">
        <v>8124362.99</v>
      </c>
      <c r="O136" s="49">
        <v>3466415</v>
      </c>
      <c r="P136" s="49">
        <v>3466415</v>
      </c>
    </row>
    <row r="137" spans="1:16" ht="12.75">
      <c r="A137" s="46">
        <v>6</v>
      </c>
      <c r="B137" s="46">
        <v>13</v>
      </c>
      <c r="C137" s="46">
        <v>6</v>
      </c>
      <c r="D137" s="41">
        <v>2</v>
      </c>
      <c r="E137" s="47"/>
      <c r="F137" s="48" t="s">
        <v>258</v>
      </c>
      <c r="G137" s="58" t="s">
        <v>374</v>
      </c>
      <c r="H137" s="49">
        <v>19819877.22</v>
      </c>
      <c r="I137" s="49">
        <v>15470655.77</v>
      </c>
      <c r="J137" s="49">
        <v>6132753.86</v>
      </c>
      <c r="K137" s="49">
        <v>892858.25</v>
      </c>
      <c r="L137" s="49">
        <v>0</v>
      </c>
      <c r="M137" s="49">
        <v>0</v>
      </c>
      <c r="N137" s="49">
        <v>8445043.66</v>
      </c>
      <c r="O137" s="49">
        <v>4349221.45</v>
      </c>
      <c r="P137" s="49">
        <v>4349221.45</v>
      </c>
    </row>
    <row r="138" spans="1:16" ht="12.75">
      <c r="A138" s="46">
        <v>6</v>
      </c>
      <c r="B138" s="46">
        <v>6</v>
      </c>
      <c r="C138" s="46">
        <v>10</v>
      </c>
      <c r="D138" s="41">
        <v>2</v>
      </c>
      <c r="E138" s="47"/>
      <c r="F138" s="48" t="s">
        <v>258</v>
      </c>
      <c r="G138" s="58" t="s">
        <v>375</v>
      </c>
      <c r="H138" s="49">
        <v>13276235.31</v>
      </c>
      <c r="I138" s="49">
        <v>11721306.52</v>
      </c>
      <c r="J138" s="49">
        <v>4980900.23</v>
      </c>
      <c r="K138" s="49">
        <v>405028</v>
      </c>
      <c r="L138" s="49">
        <v>30000</v>
      </c>
      <c r="M138" s="49">
        <v>0</v>
      </c>
      <c r="N138" s="49">
        <v>6305378.29</v>
      </c>
      <c r="O138" s="49">
        <v>1554928.79</v>
      </c>
      <c r="P138" s="49">
        <v>1554928.79</v>
      </c>
    </row>
    <row r="139" spans="1:16" ht="12.75">
      <c r="A139" s="46">
        <v>6</v>
      </c>
      <c r="B139" s="46">
        <v>20</v>
      </c>
      <c r="C139" s="46">
        <v>9</v>
      </c>
      <c r="D139" s="41">
        <v>2</v>
      </c>
      <c r="E139" s="47"/>
      <c r="F139" s="48" t="s">
        <v>258</v>
      </c>
      <c r="G139" s="58" t="s">
        <v>376</v>
      </c>
      <c r="H139" s="49">
        <v>23992144.13</v>
      </c>
      <c r="I139" s="49">
        <v>22170616.74</v>
      </c>
      <c r="J139" s="49">
        <v>8018805.17</v>
      </c>
      <c r="K139" s="49">
        <v>3875890.7</v>
      </c>
      <c r="L139" s="49">
        <v>341381.21</v>
      </c>
      <c r="M139" s="49">
        <v>0</v>
      </c>
      <c r="N139" s="49">
        <v>9934539.66</v>
      </c>
      <c r="O139" s="49">
        <v>1821527.39</v>
      </c>
      <c r="P139" s="49">
        <v>1821527.39</v>
      </c>
    </row>
    <row r="140" spans="1:16" ht="12.75">
      <c r="A140" s="46">
        <v>6</v>
      </c>
      <c r="B140" s="46">
        <v>20</v>
      </c>
      <c r="C140" s="46">
        <v>10</v>
      </c>
      <c r="D140" s="41">
        <v>2</v>
      </c>
      <c r="E140" s="47"/>
      <c r="F140" s="48" t="s">
        <v>258</v>
      </c>
      <c r="G140" s="58" t="s">
        <v>377</v>
      </c>
      <c r="H140" s="49">
        <v>16914050</v>
      </c>
      <c r="I140" s="49">
        <v>15729519.07</v>
      </c>
      <c r="J140" s="49">
        <v>6004768.24</v>
      </c>
      <c r="K140" s="49">
        <v>1408088.62</v>
      </c>
      <c r="L140" s="49">
        <v>50000</v>
      </c>
      <c r="M140" s="49">
        <v>0</v>
      </c>
      <c r="N140" s="49">
        <v>8266662.21</v>
      </c>
      <c r="O140" s="49">
        <v>1184530.93</v>
      </c>
      <c r="P140" s="49">
        <v>1184030.93</v>
      </c>
    </row>
    <row r="141" spans="1:16" ht="12.75">
      <c r="A141" s="46">
        <v>6</v>
      </c>
      <c r="B141" s="46">
        <v>1</v>
      </c>
      <c r="C141" s="46">
        <v>14</v>
      </c>
      <c r="D141" s="41">
        <v>2</v>
      </c>
      <c r="E141" s="47"/>
      <c r="F141" s="48" t="s">
        <v>258</v>
      </c>
      <c r="G141" s="58" t="s">
        <v>378</v>
      </c>
      <c r="H141" s="49">
        <v>8471790.14</v>
      </c>
      <c r="I141" s="49">
        <v>8291059.89</v>
      </c>
      <c r="J141" s="49">
        <v>3407186.73</v>
      </c>
      <c r="K141" s="49">
        <v>265251</v>
      </c>
      <c r="L141" s="49">
        <v>34000</v>
      </c>
      <c r="M141" s="49">
        <v>13658</v>
      </c>
      <c r="N141" s="49">
        <v>4570964.16</v>
      </c>
      <c r="O141" s="49">
        <v>180730.25</v>
      </c>
      <c r="P141" s="49">
        <v>180730.25</v>
      </c>
    </row>
    <row r="142" spans="1:16" ht="12.75">
      <c r="A142" s="46">
        <v>6</v>
      </c>
      <c r="B142" s="46">
        <v>13</v>
      </c>
      <c r="C142" s="46">
        <v>7</v>
      </c>
      <c r="D142" s="41">
        <v>2</v>
      </c>
      <c r="E142" s="47"/>
      <c r="F142" s="48" t="s">
        <v>258</v>
      </c>
      <c r="G142" s="58" t="s">
        <v>379</v>
      </c>
      <c r="H142" s="49">
        <v>12688296.73</v>
      </c>
      <c r="I142" s="49">
        <v>9342210.95</v>
      </c>
      <c r="J142" s="49">
        <v>4319176.72</v>
      </c>
      <c r="K142" s="49">
        <v>292378.37</v>
      </c>
      <c r="L142" s="49">
        <v>50000</v>
      </c>
      <c r="M142" s="49">
        <v>0</v>
      </c>
      <c r="N142" s="49">
        <v>4680655.86</v>
      </c>
      <c r="O142" s="49">
        <v>3346085.78</v>
      </c>
      <c r="P142" s="49">
        <v>3346085.78</v>
      </c>
    </row>
    <row r="143" spans="1:16" ht="12.75">
      <c r="A143" s="46">
        <v>6</v>
      </c>
      <c r="B143" s="46">
        <v>1</v>
      </c>
      <c r="C143" s="46">
        <v>15</v>
      </c>
      <c r="D143" s="41">
        <v>2</v>
      </c>
      <c r="E143" s="47"/>
      <c r="F143" s="48" t="s">
        <v>258</v>
      </c>
      <c r="G143" s="58" t="s">
        <v>380</v>
      </c>
      <c r="H143" s="49">
        <v>8115875</v>
      </c>
      <c r="I143" s="49">
        <v>7779354</v>
      </c>
      <c r="J143" s="49">
        <v>3104378.61</v>
      </c>
      <c r="K143" s="49">
        <v>523471.65</v>
      </c>
      <c r="L143" s="49">
        <v>50500</v>
      </c>
      <c r="M143" s="49">
        <v>15660</v>
      </c>
      <c r="N143" s="49">
        <v>4085343.74</v>
      </c>
      <c r="O143" s="49">
        <v>336521</v>
      </c>
      <c r="P143" s="49">
        <v>336521</v>
      </c>
    </row>
    <row r="144" spans="1:16" ht="12.75">
      <c r="A144" s="46">
        <v>6</v>
      </c>
      <c r="B144" s="46">
        <v>10</v>
      </c>
      <c r="C144" s="46">
        <v>6</v>
      </c>
      <c r="D144" s="41">
        <v>2</v>
      </c>
      <c r="E144" s="47"/>
      <c r="F144" s="48" t="s">
        <v>258</v>
      </c>
      <c r="G144" s="58" t="s">
        <v>381</v>
      </c>
      <c r="H144" s="49">
        <v>21168258.51</v>
      </c>
      <c r="I144" s="49">
        <v>17006717.51</v>
      </c>
      <c r="J144" s="49">
        <v>5763692.1</v>
      </c>
      <c r="K144" s="49">
        <v>2648620.38</v>
      </c>
      <c r="L144" s="49">
        <v>60000</v>
      </c>
      <c r="M144" s="49">
        <v>0</v>
      </c>
      <c r="N144" s="49">
        <v>8534405.03</v>
      </c>
      <c r="O144" s="49">
        <v>4161541</v>
      </c>
      <c r="P144" s="49">
        <v>4161541</v>
      </c>
    </row>
    <row r="145" spans="1:16" ht="12.75">
      <c r="A145" s="46">
        <v>6</v>
      </c>
      <c r="B145" s="46">
        <v>11</v>
      </c>
      <c r="C145" s="46">
        <v>7</v>
      </c>
      <c r="D145" s="41">
        <v>2</v>
      </c>
      <c r="E145" s="47"/>
      <c r="F145" s="48" t="s">
        <v>258</v>
      </c>
      <c r="G145" s="58" t="s">
        <v>382</v>
      </c>
      <c r="H145" s="49">
        <v>42720970.55</v>
      </c>
      <c r="I145" s="49">
        <v>37270007.05</v>
      </c>
      <c r="J145" s="49">
        <v>14804698.3</v>
      </c>
      <c r="K145" s="49">
        <v>932057.25</v>
      </c>
      <c r="L145" s="49">
        <v>350000</v>
      </c>
      <c r="M145" s="49">
        <v>0</v>
      </c>
      <c r="N145" s="49">
        <v>21183251.5</v>
      </c>
      <c r="O145" s="49">
        <v>5450963.5</v>
      </c>
      <c r="P145" s="49">
        <v>5450963.5</v>
      </c>
    </row>
    <row r="146" spans="1:16" ht="12.75">
      <c r="A146" s="46">
        <v>6</v>
      </c>
      <c r="B146" s="46">
        <v>19</v>
      </c>
      <c r="C146" s="46">
        <v>4</v>
      </c>
      <c r="D146" s="41">
        <v>2</v>
      </c>
      <c r="E146" s="47"/>
      <c r="F146" s="48" t="s">
        <v>258</v>
      </c>
      <c r="G146" s="58" t="s">
        <v>383</v>
      </c>
      <c r="H146" s="49">
        <v>8067941.74</v>
      </c>
      <c r="I146" s="49">
        <v>7916720.74</v>
      </c>
      <c r="J146" s="49">
        <v>3159574.73</v>
      </c>
      <c r="K146" s="49">
        <v>131500</v>
      </c>
      <c r="L146" s="49">
        <v>20000</v>
      </c>
      <c r="M146" s="49">
        <v>23410</v>
      </c>
      <c r="N146" s="49">
        <v>4582236.01</v>
      </c>
      <c r="O146" s="49">
        <v>151221</v>
      </c>
      <c r="P146" s="49">
        <v>151221</v>
      </c>
    </row>
    <row r="147" spans="1:16" ht="12.75">
      <c r="A147" s="46">
        <v>6</v>
      </c>
      <c r="B147" s="46">
        <v>20</v>
      </c>
      <c r="C147" s="46">
        <v>11</v>
      </c>
      <c r="D147" s="41">
        <v>2</v>
      </c>
      <c r="E147" s="47"/>
      <c r="F147" s="48" t="s">
        <v>258</v>
      </c>
      <c r="G147" s="58" t="s">
        <v>384</v>
      </c>
      <c r="H147" s="49">
        <v>17040763.67</v>
      </c>
      <c r="I147" s="49">
        <v>16235121.16</v>
      </c>
      <c r="J147" s="49">
        <v>7055592</v>
      </c>
      <c r="K147" s="49">
        <v>631980</v>
      </c>
      <c r="L147" s="49">
        <v>122000</v>
      </c>
      <c r="M147" s="49">
        <v>0</v>
      </c>
      <c r="N147" s="49">
        <v>8425549.16</v>
      </c>
      <c r="O147" s="49">
        <v>805642.51</v>
      </c>
      <c r="P147" s="49">
        <v>805642.51</v>
      </c>
    </row>
    <row r="148" spans="1:16" ht="12.75">
      <c r="A148" s="46">
        <v>6</v>
      </c>
      <c r="B148" s="46">
        <v>16</v>
      </c>
      <c r="C148" s="46">
        <v>5</v>
      </c>
      <c r="D148" s="41">
        <v>2</v>
      </c>
      <c r="E148" s="47"/>
      <c r="F148" s="48" t="s">
        <v>258</v>
      </c>
      <c r="G148" s="58" t="s">
        <v>385</v>
      </c>
      <c r="H148" s="49">
        <v>18542312.4</v>
      </c>
      <c r="I148" s="49">
        <v>17588929.4</v>
      </c>
      <c r="J148" s="49">
        <v>7911644.07</v>
      </c>
      <c r="K148" s="49">
        <v>473410</v>
      </c>
      <c r="L148" s="49">
        <v>252665.88</v>
      </c>
      <c r="M148" s="49">
        <v>0</v>
      </c>
      <c r="N148" s="49">
        <v>8951209.45</v>
      </c>
      <c r="O148" s="49">
        <v>953383</v>
      </c>
      <c r="P148" s="49">
        <v>953383</v>
      </c>
    </row>
    <row r="149" spans="1:16" ht="12.75">
      <c r="A149" s="46">
        <v>6</v>
      </c>
      <c r="B149" s="46">
        <v>11</v>
      </c>
      <c r="C149" s="46">
        <v>8</v>
      </c>
      <c r="D149" s="41">
        <v>2</v>
      </c>
      <c r="E149" s="47"/>
      <c r="F149" s="48" t="s">
        <v>258</v>
      </c>
      <c r="G149" s="58" t="s">
        <v>270</v>
      </c>
      <c r="H149" s="49">
        <v>31185760.96</v>
      </c>
      <c r="I149" s="49">
        <v>25819578.77</v>
      </c>
      <c r="J149" s="49">
        <v>11600207.73</v>
      </c>
      <c r="K149" s="49">
        <v>971940</v>
      </c>
      <c r="L149" s="49">
        <v>120000</v>
      </c>
      <c r="M149" s="49">
        <v>33229</v>
      </c>
      <c r="N149" s="49">
        <v>13094202.04</v>
      </c>
      <c r="O149" s="49">
        <v>5366182.19</v>
      </c>
      <c r="P149" s="49">
        <v>5366182.19</v>
      </c>
    </row>
    <row r="150" spans="1:16" ht="12.75">
      <c r="A150" s="46">
        <v>6</v>
      </c>
      <c r="B150" s="46">
        <v>9</v>
      </c>
      <c r="C150" s="46">
        <v>12</v>
      </c>
      <c r="D150" s="41">
        <v>2</v>
      </c>
      <c r="E150" s="47"/>
      <c r="F150" s="48" t="s">
        <v>258</v>
      </c>
      <c r="G150" s="58" t="s">
        <v>386</v>
      </c>
      <c r="H150" s="49">
        <v>27705808.56</v>
      </c>
      <c r="I150" s="49">
        <v>22530699.06</v>
      </c>
      <c r="J150" s="49">
        <v>9567109.18</v>
      </c>
      <c r="K150" s="49">
        <v>1157737</v>
      </c>
      <c r="L150" s="49">
        <v>200000</v>
      </c>
      <c r="M150" s="49">
        <v>0</v>
      </c>
      <c r="N150" s="49">
        <v>11605852.88</v>
      </c>
      <c r="O150" s="49">
        <v>5175109.5</v>
      </c>
      <c r="P150" s="49">
        <v>5175109.5</v>
      </c>
    </row>
    <row r="151" spans="1:16" ht="12.75">
      <c r="A151" s="46">
        <v>6</v>
      </c>
      <c r="B151" s="46">
        <v>20</v>
      </c>
      <c r="C151" s="46">
        <v>12</v>
      </c>
      <c r="D151" s="41">
        <v>2</v>
      </c>
      <c r="E151" s="47"/>
      <c r="F151" s="48" t="s">
        <v>258</v>
      </c>
      <c r="G151" s="58" t="s">
        <v>387</v>
      </c>
      <c r="H151" s="49">
        <v>17232785.37</v>
      </c>
      <c r="I151" s="49">
        <v>14822847.14</v>
      </c>
      <c r="J151" s="49">
        <v>6432130.69</v>
      </c>
      <c r="K151" s="49">
        <v>216700</v>
      </c>
      <c r="L151" s="49">
        <v>20000</v>
      </c>
      <c r="M151" s="49">
        <v>0</v>
      </c>
      <c r="N151" s="49">
        <v>8154016.45</v>
      </c>
      <c r="O151" s="49">
        <v>2409938.23</v>
      </c>
      <c r="P151" s="49">
        <v>2409938.23</v>
      </c>
    </row>
    <row r="152" spans="1:16" ht="12.75">
      <c r="A152" s="46">
        <v>6</v>
      </c>
      <c r="B152" s="46">
        <v>18</v>
      </c>
      <c r="C152" s="46">
        <v>8</v>
      </c>
      <c r="D152" s="41">
        <v>2</v>
      </c>
      <c r="E152" s="47"/>
      <c r="F152" s="48" t="s">
        <v>258</v>
      </c>
      <c r="G152" s="58" t="s">
        <v>388</v>
      </c>
      <c r="H152" s="49">
        <v>35096067.01</v>
      </c>
      <c r="I152" s="49">
        <v>28115535.09</v>
      </c>
      <c r="J152" s="49">
        <v>9795562.4</v>
      </c>
      <c r="K152" s="49">
        <v>2027462.04</v>
      </c>
      <c r="L152" s="49">
        <v>35000</v>
      </c>
      <c r="M152" s="49">
        <v>5300</v>
      </c>
      <c r="N152" s="49">
        <v>16252210.65</v>
      </c>
      <c r="O152" s="49">
        <v>6980531.92</v>
      </c>
      <c r="P152" s="49">
        <v>6980531.92</v>
      </c>
    </row>
    <row r="153" spans="1:16" ht="12.75">
      <c r="A153" s="46">
        <v>6</v>
      </c>
      <c r="B153" s="46">
        <v>7</v>
      </c>
      <c r="C153" s="46">
        <v>6</v>
      </c>
      <c r="D153" s="41">
        <v>2</v>
      </c>
      <c r="E153" s="47"/>
      <c r="F153" s="48" t="s">
        <v>258</v>
      </c>
      <c r="G153" s="58" t="s">
        <v>389</v>
      </c>
      <c r="H153" s="49">
        <v>23145134.49</v>
      </c>
      <c r="I153" s="49">
        <v>19931884.81</v>
      </c>
      <c r="J153" s="49">
        <v>7522254.74</v>
      </c>
      <c r="K153" s="49">
        <v>2508591.13</v>
      </c>
      <c r="L153" s="49">
        <v>240000</v>
      </c>
      <c r="M153" s="49">
        <v>0</v>
      </c>
      <c r="N153" s="49">
        <v>9661038.94</v>
      </c>
      <c r="O153" s="49">
        <v>3213249.68</v>
      </c>
      <c r="P153" s="49">
        <v>3213249.68</v>
      </c>
    </row>
    <row r="154" spans="1:16" ht="12.75">
      <c r="A154" s="46">
        <v>6</v>
      </c>
      <c r="B154" s="46">
        <v>18</v>
      </c>
      <c r="C154" s="46">
        <v>9</v>
      </c>
      <c r="D154" s="41">
        <v>2</v>
      </c>
      <c r="E154" s="47"/>
      <c r="F154" s="48" t="s">
        <v>258</v>
      </c>
      <c r="G154" s="58" t="s">
        <v>390</v>
      </c>
      <c r="H154" s="49">
        <v>17058614.97</v>
      </c>
      <c r="I154" s="49">
        <v>13842307.99</v>
      </c>
      <c r="J154" s="49">
        <v>5497689.46</v>
      </c>
      <c r="K154" s="49">
        <v>357572.74</v>
      </c>
      <c r="L154" s="49">
        <v>115400</v>
      </c>
      <c r="M154" s="49">
        <v>0</v>
      </c>
      <c r="N154" s="49">
        <v>7871645.79</v>
      </c>
      <c r="O154" s="49">
        <v>3216306.98</v>
      </c>
      <c r="P154" s="49">
        <v>3216306.98</v>
      </c>
    </row>
    <row r="155" spans="1:16" ht="12.75">
      <c r="A155" s="46">
        <v>6</v>
      </c>
      <c r="B155" s="46">
        <v>18</v>
      </c>
      <c r="C155" s="46">
        <v>10</v>
      </c>
      <c r="D155" s="41">
        <v>2</v>
      </c>
      <c r="E155" s="47"/>
      <c r="F155" s="48" t="s">
        <v>258</v>
      </c>
      <c r="G155" s="58" t="s">
        <v>391</v>
      </c>
      <c r="H155" s="49">
        <v>14809585.86</v>
      </c>
      <c r="I155" s="49">
        <v>12168661.86</v>
      </c>
      <c r="J155" s="49">
        <v>4538526.31</v>
      </c>
      <c r="K155" s="49">
        <v>1026337.48</v>
      </c>
      <c r="L155" s="49">
        <v>20000</v>
      </c>
      <c r="M155" s="49">
        <v>0</v>
      </c>
      <c r="N155" s="49">
        <v>6583798.07</v>
      </c>
      <c r="O155" s="49">
        <v>2640924</v>
      </c>
      <c r="P155" s="49">
        <v>2640924</v>
      </c>
    </row>
    <row r="156" spans="1:16" ht="12.75">
      <c r="A156" s="46">
        <v>6</v>
      </c>
      <c r="B156" s="46">
        <v>1</v>
      </c>
      <c r="C156" s="46">
        <v>16</v>
      </c>
      <c r="D156" s="41">
        <v>2</v>
      </c>
      <c r="E156" s="47"/>
      <c r="F156" s="48" t="s">
        <v>258</v>
      </c>
      <c r="G156" s="58" t="s">
        <v>272</v>
      </c>
      <c r="H156" s="49">
        <v>37157307.82</v>
      </c>
      <c r="I156" s="49">
        <v>26290307.82</v>
      </c>
      <c r="J156" s="49">
        <v>8649897.99</v>
      </c>
      <c r="K156" s="49">
        <v>2175726</v>
      </c>
      <c r="L156" s="49">
        <v>171000</v>
      </c>
      <c r="M156" s="49">
        <v>0</v>
      </c>
      <c r="N156" s="49">
        <v>15293683.83</v>
      </c>
      <c r="O156" s="49">
        <v>10867000</v>
      </c>
      <c r="P156" s="49">
        <v>10867000</v>
      </c>
    </row>
    <row r="157" spans="1:16" ht="12.75">
      <c r="A157" s="46">
        <v>6</v>
      </c>
      <c r="B157" s="46">
        <v>2</v>
      </c>
      <c r="C157" s="46">
        <v>13</v>
      </c>
      <c r="D157" s="41">
        <v>2</v>
      </c>
      <c r="E157" s="47"/>
      <c r="F157" s="48" t="s">
        <v>258</v>
      </c>
      <c r="G157" s="58" t="s">
        <v>392</v>
      </c>
      <c r="H157" s="49">
        <v>14905433.93</v>
      </c>
      <c r="I157" s="49">
        <v>13178623.55</v>
      </c>
      <c r="J157" s="49">
        <v>5919652.59</v>
      </c>
      <c r="K157" s="49">
        <v>444868.97</v>
      </c>
      <c r="L157" s="49">
        <v>103400</v>
      </c>
      <c r="M157" s="49">
        <v>0</v>
      </c>
      <c r="N157" s="49">
        <v>6710701.99</v>
      </c>
      <c r="O157" s="49">
        <v>1726810.38</v>
      </c>
      <c r="P157" s="49">
        <v>1726810.38</v>
      </c>
    </row>
    <row r="158" spans="1:16" ht="12.75">
      <c r="A158" s="46">
        <v>6</v>
      </c>
      <c r="B158" s="46">
        <v>18</v>
      </c>
      <c r="C158" s="46">
        <v>11</v>
      </c>
      <c r="D158" s="41">
        <v>2</v>
      </c>
      <c r="E158" s="47"/>
      <c r="F158" s="48" t="s">
        <v>258</v>
      </c>
      <c r="G158" s="58" t="s">
        <v>273</v>
      </c>
      <c r="H158" s="49">
        <v>38268834.75</v>
      </c>
      <c r="I158" s="49">
        <v>31093077.64</v>
      </c>
      <c r="J158" s="49">
        <v>11607677.56</v>
      </c>
      <c r="K158" s="49">
        <v>3215559</v>
      </c>
      <c r="L158" s="49">
        <v>251500</v>
      </c>
      <c r="M158" s="49">
        <v>0</v>
      </c>
      <c r="N158" s="49">
        <v>16018341.08</v>
      </c>
      <c r="O158" s="49">
        <v>7175757.11</v>
      </c>
      <c r="P158" s="49">
        <v>7175757.11</v>
      </c>
    </row>
    <row r="159" spans="1:16" ht="12.75">
      <c r="A159" s="46">
        <v>6</v>
      </c>
      <c r="B159" s="46">
        <v>17</v>
      </c>
      <c r="C159" s="46">
        <v>5</v>
      </c>
      <c r="D159" s="41">
        <v>2</v>
      </c>
      <c r="E159" s="47"/>
      <c r="F159" s="48" t="s">
        <v>258</v>
      </c>
      <c r="G159" s="58" t="s">
        <v>393</v>
      </c>
      <c r="H159" s="49">
        <v>36368444.72</v>
      </c>
      <c r="I159" s="49">
        <v>27004132.72</v>
      </c>
      <c r="J159" s="49">
        <v>11599111.08</v>
      </c>
      <c r="K159" s="49">
        <v>726000</v>
      </c>
      <c r="L159" s="49">
        <v>400000</v>
      </c>
      <c r="M159" s="49">
        <v>0</v>
      </c>
      <c r="N159" s="49">
        <v>14279021.64</v>
      </c>
      <c r="O159" s="49">
        <v>9364312</v>
      </c>
      <c r="P159" s="49">
        <v>9364312</v>
      </c>
    </row>
    <row r="160" spans="1:16" ht="12.75">
      <c r="A160" s="46">
        <v>6</v>
      </c>
      <c r="B160" s="46">
        <v>11</v>
      </c>
      <c r="C160" s="46">
        <v>9</v>
      </c>
      <c r="D160" s="41">
        <v>2</v>
      </c>
      <c r="E160" s="47"/>
      <c r="F160" s="48" t="s">
        <v>258</v>
      </c>
      <c r="G160" s="58" t="s">
        <v>394</v>
      </c>
      <c r="H160" s="49">
        <v>29233340.94</v>
      </c>
      <c r="I160" s="49">
        <v>25411329.03</v>
      </c>
      <c r="J160" s="49">
        <v>12251544.33</v>
      </c>
      <c r="K160" s="49">
        <v>398500</v>
      </c>
      <c r="L160" s="49">
        <v>79000</v>
      </c>
      <c r="M160" s="49">
        <v>0</v>
      </c>
      <c r="N160" s="49">
        <v>12682284.7</v>
      </c>
      <c r="O160" s="49">
        <v>3822011.91</v>
      </c>
      <c r="P160" s="49">
        <v>3822011.91</v>
      </c>
    </row>
    <row r="161" spans="1:16" ht="12.75">
      <c r="A161" s="46">
        <v>6</v>
      </c>
      <c r="B161" s="46">
        <v>4</v>
      </c>
      <c r="C161" s="46">
        <v>6</v>
      </c>
      <c r="D161" s="41">
        <v>2</v>
      </c>
      <c r="E161" s="47"/>
      <c r="F161" s="48" t="s">
        <v>258</v>
      </c>
      <c r="G161" s="58" t="s">
        <v>395</v>
      </c>
      <c r="H161" s="49">
        <v>13342355.44</v>
      </c>
      <c r="I161" s="49">
        <v>12798736.44</v>
      </c>
      <c r="J161" s="49">
        <v>5019615</v>
      </c>
      <c r="K161" s="49">
        <v>1280842.85</v>
      </c>
      <c r="L161" s="49">
        <v>84500</v>
      </c>
      <c r="M161" s="49">
        <v>0</v>
      </c>
      <c r="N161" s="49">
        <v>6413778.59</v>
      </c>
      <c r="O161" s="49">
        <v>543619</v>
      </c>
      <c r="P161" s="49">
        <v>543619</v>
      </c>
    </row>
    <row r="162" spans="1:16" ht="12.75">
      <c r="A162" s="46">
        <v>6</v>
      </c>
      <c r="B162" s="46">
        <v>7</v>
      </c>
      <c r="C162" s="46">
        <v>7</v>
      </c>
      <c r="D162" s="41">
        <v>2</v>
      </c>
      <c r="E162" s="47"/>
      <c r="F162" s="48" t="s">
        <v>258</v>
      </c>
      <c r="G162" s="58" t="s">
        <v>396</v>
      </c>
      <c r="H162" s="49">
        <v>23809503.62</v>
      </c>
      <c r="I162" s="49">
        <v>20428201.8</v>
      </c>
      <c r="J162" s="49">
        <v>8845283.84</v>
      </c>
      <c r="K162" s="49">
        <v>786000</v>
      </c>
      <c r="L162" s="49">
        <v>140000</v>
      </c>
      <c r="M162" s="49">
        <v>0</v>
      </c>
      <c r="N162" s="49">
        <v>10656917.96</v>
      </c>
      <c r="O162" s="49">
        <v>3381301.82</v>
      </c>
      <c r="P162" s="49">
        <v>3381301.82</v>
      </c>
    </row>
    <row r="163" spans="1:16" ht="12.75">
      <c r="A163" s="46">
        <v>6</v>
      </c>
      <c r="B163" s="46">
        <v>1</v>
      </c>
      <c r="C163" s="46">
        <v>17</v>
      </c>
      <c r="D163" s="41">
        <v>2</v>
      </c>
      <c r="E163" s="47"/>
      <c r="F163" s="48" t="s">
        <v>258</v>
      </c>
      <c r="G163" s="58" t="s">
        <v>397</v>
      </c>
      <c r="H163" s="49">
        <v>12873705.3</v>
      </c>
      <c r="I163" s="49">
        <v>12278731.3</v>
      </c>
      <c r="J163" s="49">
        <v>5041192.91</v>
      </c>
      <c r="K163" s="49">
        <v>597709</v>
      </c>
      <c r="L163" s="49">
        <v>203523</v>
      </c>
      <c r="M163" s="49">
        <v>0</v>
      </c>
      <c r="N163" s="49">
        <v>6436306.39</v>
      </c>
      <c r="O163" s="49">
        <v>594974</v>
      </c>
      <c r="P163" s="49">
        <v>594974</v>
      </c>
    </row>
    <row r="164" spans="1:16" ht="12.75">
      <c r="A164" s="46">
        <v>6</v>
      </c>
      <c r="B164" s="46">
        <v>2</v>
      </c>
      <c r="C164" s="46">
        <v>14</v>
      </c>
      <c r="D164" s="41">
        <v>2</v>
      </c>
      <c r="E164" s="47"/>
      <c r="F164" s="48" t="s">
        <v>258</v>
      </c>
      <c r="G164" s="58" t="s">
        <v>398</v>
      </c>
      <c r="H164" s="49">
        <v>21900508.57</v>
      </c>
      <c r="I164" s="49">
        <v>20414239.57</v>
      </c>
      <c r="J164" s="49">
        <v>8490652</v>
      </c>
      <c r="K164" s="49">
        <v>225200</v>
      </c>
      <c r="L164" s="49">
        <v>263000</v>
      </c>
      <c r="M164" s="49">
        <v>0</v>
      </c>
      <c r="N164" s="49">
        <v>11435387.57</v>
      </c>
      <c r="O164" s="49">
        <v>1486269</v>
      </c>
      <c r="P164" s="49">
        <v>1486269</v>
      </c>
    </row>
    <row r="165" spans="1:16" ht="12.75">
      <c r="A165" s="46">
        <v>6</v>
      </c>
      <c r="B165" s="46">
        <v>4</v>
      </c>
      <c r="C165" s="46">
        <v>7</v>
      </c>
      <c r="D165" s="41">
        <v>2</v>
      </c>
      <c r="E165" s="47"/>
      <c r="F165" s="48" t="s">
        <v>258</v>
      </c>
      <c r="G165" s="58" t="s">
        <v>399</v>
      </c>
      <c r="H165" s="49">
        <v>15669460.6</v>
      </c>
      <c r="I165" s="49">
        <v>14669938.6</v>
      </c>
      <c r="J165" s="49">
        <v>6352565.35</v>
      </c>
      <c r="K165" s="49">
        <v>659261</v>
      </c>
      <c r="L165" s="49">
        <v>180000</v>
      </c>
      <c r="M165" s="49">
        <v>0</v>
      </c>
      <c r="N165" s="49">
        <v>7478112.25</v>
      </c>
      <c r="O165" s="49">
        <v>999522</v>
      </c>
      <c r="P165" s="49">
        <v>999522</v>
      </c>
    </row>
    <row r="166" spans="1:16" ht="12.75">
      <c r="A166" s="46">
        <v>6</v>
      </c>
      <c r="B166" s="46">
        <v>15</v>
      </c>
      <c r="C166" s="46">
        <v>7</v>
      </c>
      <c r="D166" s="41">
        <v>2</v>
      </c>
      <c r="E166" s="47"/>
      <c r="F166" s="48" t="s">
        <v>258</v>
      </c>
      <c r="G166" s="58" t="s">
        <v>400</v>
      </c>
      <c r="H166" s="49">
        <v>23857589.56</v>
      </c>
      <c r="I166" s="49">
        <v>20765132.56</v>
      </c>
      <c r="J166" s="49">
        <v>9442951.84</v>
      </c>
      <c r="K166" s="49">
        <v>260000</v>
      </c>
      <c r="L166" s="49">
        <v>2000</v>
      </c>
      <c r="M166" s="49">
        <v>17655</v>
      </c>
      <c r="N166" s="49">
        <v>11042525.72</v>
      </c>
      <c r="O166" s="49">
        <v>3092457</v>
      </c>
      <c r="P166" s="49">
        <v>3092457</v>
      </c>
    </row>
    <row r="167" spans="1:16" ht="12.75">
      <c r="A167" s="46">
        <v>6</v>
      </c>
      <c r="B167" s="46">
        <v>18</v>
      </c>
      <c r="C167" s="46">
        <v>13</v>
      </c>
      <c r="D167" s="41">
        <v>2</v>
      </c>
      <c r="E167" s="47"/>
      <c r="F167" s="48" t="s">
        <v>258</v>
      </c>
      <c r="G167" s="58" t="s">
        <v>401</v>
      </c>
      <c r="H167" s="49">
        <v>17492333.14</v>
      </c>
      <c r="I167" s="49">
        <v>14204762.14</v>
      </c>
      <c r="J167" s="49">
        <v>5303068</v>
      </c>
      <c r="K167" s="49">
        <v>189560</v>
      </c>
      <c r="L167" s="49">
        <v>170000</v>
      </c>
      <c r="M167" s="49">
        <v>0</v>
      </c>
      <c r="N167" s="49">
        <v>8542134.14</v>
      </c>
      <c r="O167" s="49">
        <v>3287571</v>
      </c>
      <c r="P167" s="49">
        <v>3287571</v>
      </c>
    </row>
    <row r="168" spans="1:16" ht="12.75">
      <c r="A168" s="46">
        <v>6</v>
      </c>
      <c r="B168" s="46">
        <v>16</v>
      </c>
      <c r="C168" s="46">
        <v>6</v>
      </c>
      <c r="D168" s="41">
        <v>2</v>
      </c>
      <c r="E168" s="47"/>
      <c r="F168" s="48" t="s">
        <v>258</v>
      </c>
      <c r="G168" s="58" t="s">
        <v>402</v>
      </c>
      <c r="H168" s="49">
        <v>12910679.05</v>
      </c>
      <c r="I168" s="49">
        <v>10945507.05</v>
      </c>
      <c r="J168" s="49">
        <v>4454802.21</v>
      </c>
      <c r="K168" s="49">
        <v>14100</v>
      </c>
      <c r="L168" s="49">
        <v>0</v>
      </c>
      <c r="M168" s="49">
        <v>0</v>
      </c>
      <c r="N168" s="49">
        <v>6476604.84</v>
      </c>
      <c r="O168" s="49">
        <v>1965172</v>
      </c>
      <c r="P168" s="49">
        <v>1965172</v>
      </c>
    </row>
    <row r="169" spans="1:16" ht="12.75">
      <c r="A169" s="46">
        <v>6</v>
      </c>
      <c r="B169" s="46">
        <v>19</v>
      </c>
      <c r="C169" s="46">
        <v>5</v>
      </c>
      <c r="D169" s="41">
        <v>2</v>
      </c>
      <c r="E169" s="47"/>
      <c r="F169" s="48" t="s">
        <v>258</v>
      </c>
      <c r="G169" s="58" t="s">
        <v>403</v>
      </c>
      <c r="H169" s="49">
        <v>16300694.49</v>
      </c>
      <c r="I169" s="49">
        <v>13738406.89</v>
      </c>
      <c r="J169" s="49">
        <v>5529113.4</v>
      </c>
      <c r="K169" s="49">
        <v>755269.27</v>
      </c>
      <c r="L169" s="49">
        <v>181772.4</v>
      </c>
      <c r="M169" s="49">
        <v>0</v>
      </c>
      <c r="N169" s="49">
        <v>7272251.82</v>
      </c>
      <c r="O169" s="49">
        <v>2562287.6</v>
      </c>
      <c r="P169" s="49">
        <v>2562287.6</v>
      </c>
    </row>
    <row r="170" spans="1:16" ht="12.75">
      <c r="A170" s="46">
        <v>6</v>
      </c>
      <c r="B170" s="46">
        <v>8</v>
      </c>
      <c r="C170" s="46">
        <v>13</v>
      </c>
      <c r="D170" s="41">
        <v>2</v>
      </c>
      <c r="E170" s="47"/>
      <c r="F170" s="48" t="s">
        <v>258</v>
      </c>
      <c r="G170" s="58" t="s">
        <v>404</v>
      </c>
      <c r="H170" s="49">
        <v>13650979.31</v>
      </c>
      <c r="I170" s="49">
        <v>10246706.68</v>
      </c>
      <c r="J170" s="49">
        <v>3818762.19</v>
      </c>
      <c r="K170" s="49">
        <v>636168.86</v>
      </c>
      <c r="L170" s="49">
        <v>150000</v>
      </c>
      <c r="M170" s="49">
        <v>0</v>
      </c>
      <c r="N170" s="49">
        <v>5641775.63</v>
      </c>
      <c r="O170" s="49">
        <v>3404272.63</v>
      </c>
      <c r="P170" s="49">
        <v>3404272.63</v>
      </c>
    </row>
    <row r="171" spans="1:16" ht="12.75">
      <c r="A171" s="46">
        <v>6</v>
      </c>
      <c r="B171" s="46">
        <v>14</v>
      </c>
      <c r="C171" s="46">
        <v>10</v>
      </c>
      <c r="D171" s="41">
        <v>2</v>
      </c>
      <c r="E171" s="47"/>
      <c r="F171" s="48" t="s">
        <v>258</v>
      </c>
      <c r="G171" s="58" t="s">
        <v>405</v>
      </c>
      <c r="H171" s="49">
        <v>17562829.83</v>
      </c>
      <c r="I171" s="49">
        <v>15688170.83</v>
      </c>
      <c r="J171" s="49">
        <v>7037666.64</v>
      </c>
      <c r="K171" s="49">
        <v>633453.19</v>
      </c>
      <c r="L171" s="49">
        <v>180000</v>
      </c>
      <c r="M171" s="49">
        <v>0</v>
      </c>
      <c r="N171" s="49">
        <v>7837051</v>
      </c>
      <c r="O171" s="49">
        <v>1874659</v>
      </c>
      <c r="P171" s="49">
        <v>1874659</v>
      </c>
    </row>
    <row r="172" spans="1:16" ht="12.75">
      <c r="A172" s="46">
        <v>6</v>
      </c>
      <c r="B172" s="46">
        <v>4</v>
      </c>
      <c r="C172" s="46">
        <v>8</v>
      </c>
      <c r="D172" s="41">
        <v>2</v>
      </c>
      <c r="E172" s="47"/>
      <c r="F172" s="48" t="s">
        <v>258</v>
      </c>
      <c r="G172" s="58" t="s">
        <v>406</v>
      </c>
      <c r="H172" s="49">
        <v>31436065.49</v>
      </c>
      <c r="I172" s="49">
        <v>28628992.41</v>
      </c>
      <c r="J172" s="49">
        <v>9745832.02</v>
      </c>
      <c r="K172" s="49">
        <v>4426846.01</v>
      </c>
      <c r="L172" s="49">
        <v>460000</v>
      </c>
      <c r="M172" s="49">
        <v>0</v>
      </c>
      <c r="N172" s="49">
        <v>13996314.38</v>
      </c>
      <c r="O172" s="49">
        <v>2807073.08</v>
      </c>
      <c r="P172" s="49">
        <v>2807073.08</v>
      </c>
    </row>
    <row r="173" spans="1:16" ht="12.75">
      <c r="A173" s="46">
        <v>6</v>
      </c>
      <c r="B173" s="46">
        <v>3</v>
      </c>
      <c r="C173" s="46">
        <v>12</v>
      </c>
      <c r="D173" s="41">
        <v>2</v>
      </c>
      <c r="E173" s="47"/>
      <c r="F173" s="48" t="s">
        <v>258</v>
      </c>
      <c r="G173" s="58" t="s">
        <v>407</v>
      </c>
      <c r="H173" s="49">
        <v>20423968.74</v>
      </c>
      <c r="I173" s="49">
        <v>19536868.74</v>
      </c>
      <c r="J173" s="49">
        <v>8454818.6</v>
      </c>
      <c r="K173" s="49">
        <v>257300</v>
      </c>
      <c r="L173" s="49">
        <v>200000</v>
      </c>
      <c r="M173" s="49">
        <v>0</v>
      </c>
      <c r="N173" s="49">
        <v>10624750.14</v>
      </c>
      <c r="O173" s="49">
        <v>887100</v>
      </c>
      <c r="P173" s="49">
        <v>887100</v>
      </c>
    </row>
    <row r="174" spans="1:16" ht="12.75">
      <c r="A174" s="46">
        <v>6</v>
      </c>
      <c r="B174" s="46">
        <v>7</v>
      </c>
      <c r="C174" s="46">
        <v>9</v>
      </c>
      <c r="D174" s="41">
        <v>2</v>
      </c>
      <c r="E174" s="47"/>
      <c r="F174" s="48" t="s">
        <v>258</v>
      </c>
      <c r="G174" s="58" t="s">
        <v>408</v>
      </c>
      <c r="H174" s="49">
        <v>26177990</v>
      </c>
      <c r="I174" s="49">
        <v>17745187</v>
      </c>
      <c r="J174" s="49">
        <v>8083547</v>
      </c>
      <c r="K174" s="49">
        <v>416654</v>
      </c>
      <c r="L174" s="49">
        <v>25000</v>
      </c>
      <c r="M174" s="49">
        <v>0</v>
      </c>
      <c r="N174" s="49">
        <v>9219986</v>
      </c>
      <c r="O174" s="49">
        <v>8432803</v>
      </c>
      <c r="P174" s="49">
        <v>8432803</v>
      </c>
    </row>
    <row r="175" spans="1:16" ht="12.75">
      <c r="A175" s="46">
        <v>6</v>
      </c>
      <c r="B175" s="46">
        <v>12</v>
      </c>
      <c r="C175" s="46">
        <v>7</v>
      </c>
      <c r="D175" s="41">
        <v>2</v>
      </c>
      <c r="E175" s="47"/>
      <c r="F175" s="48" t="s">
        <v>258</v>
      </c>
      <c r="G175" s="58" t="s">
        <v>409</v>
      </c>
      <c r="H175" s="49">
        <v>17213099.74</v>
      </c>
      <c r="I175" s="49">
        <v>15424896.16</v>
      </c>
      <c r="J175" s="49">
        <v>7037322</v>
      </c>
      <c r="K175" s="49">
        <v>309738.13</v>
      </c>
      <c r="L175" s="49">
        <v>73000</v>
      </c>
      <c r="M175" s="49">
        <v>0</v>
      </c>
      <c r="N175" s="49">
        <v>8004836.03</v>
      </c>
      <c r="O175" s="49">
        <v>1788203.58</v>
      </c>
      <c r="P175" s="49">
        <v>1788203.58</v>
      </c>
    </row>
    <row r="176" spans="1:16" ht="12.75">
      <c r="A176" s="46">
        <v>6</v>
      </c>
      <c r="B176" s="46">
        <v>1</v>
      </c>
      <c r="C176" s="46">
        <v>18</v>
      </c>
      <c r="D176" s="41">
        <v>2</v>
      </c>
      <c r="E176" s="47"/>
      <c r="F176" s="48" t="s">
        <v>258</v>
      </c>
      <c r="G176" s="58" t="s">
        <v>410</v>
      </c>
      <c r="H176" s="49">
        <v>17654263.35</v>
      </c>
      <c r="I176" s="49">
        <v>17023708.35</v>
      </c>
      <c r="J176" s="49">
        <v>5854542.5</v>
      </c>
      <c r="K176" s="49">
        <v>2088853.88</v>
      </c>
      <c r="L176" s="49">
        <v>205000</v>
      </c>
      <c r="M176" s="49">
        <v>0</v>
      </c>
      <c r="N176" s="49">
        <v>8875311.97</v>
      </c>
      <c r="O176" s="49">
        <v>630555</v>
      </c>
      <c r="P176" s="49">
        <v>630555</v>
      </c>
    </row>
    <row r="177" spans="1:16" ht="12.75">
      <c r="A177" s="46">
        <v>6</v>
      </c>
      <c r="B177" s="46">
        <v>19</v>
      </c>
      <c r="C177" s="46">
        <v>6</v>
      </c>
      <c r="D177" s="41">
        <v>2</v>
      </c>
      <c r="E177" s="47"/>
      <c r="F177" s="48" t="s">
        <v>258</v>
      </c>
      <c r="G177" s="58" t="s">
        <v>274</v>
      </c>
      <c r="H177" s="49">
        <v>23170409.89</v>
      </c>
      <c r="I177" s="49">
        <v>20818130.89</v>
      </c>
      <c r="J177" s="49">
        <v>8196375.7</v>
      </c>
      <c r="K177" s="49">
        <v>464236</v>
      </c>
      <c r="L177" s="49">
        <v>345000</v>
      </c>
      <c r="M177" s="49">
        <v>0</v>
      </c>
      <c r="N177" s="49">
        <v>11812519.19</v>
      </c>
      <c r="O177" s="49">
        <v>2352279</v>
      </c>
      <c r="P177" s="49">
        <v>2352279</v>
      </c>
    </row>
    <row r="178" spans="1:16" ht="12.75">
      <c r="A178" s="46">
        <v>6</v>
      </c>
      <c r="B178" s="46">
        <v>15</v>
      </c>
      <c r="C178" s="46">
        <v>8</v>
      </c>
      <c r="D178" s="41">
        <v>2</v>
      </c>
      <c r="E178" s="47"/>
      <c r="F178" s="48" t="s">
        <v>258</v>
      </c>
      <c r="G178" s="58" t="s">
        <v>411</v>
      </c>
      <c r="H178" s="49">
        <v>26439527.25</v>
      </c>
      <c r="I178" s="49">
        <v>23645061.8</v>
      </c>
      <c r="J178" s="49">
        <v>10383743.97</v>
      </c>
      <c r="K178" s="49">
        <v>157000</v>
      </c>
      <c r="L178" s="49">
        <v>17000</v>
      </c>
      <c r="M178" s="49">
        <v>22693.45</v>
      </c>
      <c r="N178" s="49">
        <v>13064624.38</v>
      </c>
      <c r="O178" s="49">
        <v>2794465.45</v>
      </c>
      <c r="P178" s="49">
        <v>2722465.45</v>
      </c>
    </row>
    <row r="179" spans="1:16" ht="12.75">
      <c r="A179" s="46">
        <v>6</v>
      </c>
      <c r="B179" s="46">
        <v>9</v>
      </c>
      <c r="C179" s="46">
        <v>13</v>
      </c>
      <c r="D179" s="41">
        <v>2</v>
      </c>
      <c r="E179" s="47"/>
      <c r="F179" s="48" t="s">
        <v>258</v>
      </c>
      <c r="G179" s="58" t="s">
        <v>412</v>
      </c>
      <c r="H179" s="49">
        <v>25606276.4</v>
      </c>
      <c r="I179" s="49">
        <v>20532343.77</v>
      </c>
      <c r="J179" s="49">
        <v>7579307.43</v>
      </c>
      <c r="K179" s="49">
        <v>1486698.9</v>
      </c>
      <c r="L179" s="49">
        <v>200000</v>
      </c>
      <c r="M179" s="49">
        <v>0</v>
      </c>
      <c r="N179" s="49">
        <v>11266337.44</v>
      </c>
      <c r="O179" s="49">
        <v>5073932.63</v>
      </c>
      <c r="P179" s="49">
        <v>5073932.63</v>
      </c>
    </row>
    <row r="180" spans="1:16" ht="12.75">
      <c r="A180" s="46">
        <v>6</v>
      </c>
      <c r="B180" s="46">
        <v>11</v>
      </c>
      <c r="C180" s="46">
        <v>10</v>
      </c>
      <c r="D180" s="41">
        <v>2</v>
      </c>
      <c r="E180" s="47"/>
      <c r="F180" s="48" t="s">
        <v>258</v>
      </c>
      <c r="G180" s="58" t="s">
        <v>413</v>
      </c>
      <c r="H180" s="49">
        <v>26326793.97</v>
      </c>
      <c r="I180" s="49">
        <v>24975793.97</v>
      </c>
      <c r="J180" s="49">
        <v>10323755.3</v>
      </c>
      <c r="K180" s="49">
        <v>1223173.74</v>
      </c>
      <c r="L180" s="49">
        <v>177788.21</v>
      </c>
      <c r="M180" s="49">
        <v>10201.72</v>
      </c>
      <c r="N180" s="49">
        <v>13240875</v>
      </c>
      <c r="O180" s="49">
        <v>1351000</v>
      </c>
      <c r="P180" s="49">
        <v>1351000</v>
      </c>
    </row>
    <row r="181" spans="1:16" ht="12.75">
      <c r="A181" s="46">
        <v>6</v>
      </c>
      <c r="B181" s="46">
        <v>3</v>
      </c>
      <c r="C181" s="46">
        <v>13</v>
      </c>
      <c r="D181" s="41">
        <v>2</v>
      </c>
      <c r="E181" s="47"/>
      <c r="F181" s="48" t="s">
        <v>258</v>
      </c>
      <c r="G181" s="58" t="s">
        <v>414</v>
      </c>
      <c r="H181" s="49">
        <v>12927671.87</v>
      </c>
      <c r="I181" s="49">
        <v>11975935.16</v>
      </c>
      <c r="J181" s="49">
        <v>4128291.17</v>
      </c>
      <c r="K181" s="49">
        <v>598561.15</v>
      </c>
      <c r="L181" s="49">
        <v>200000</v>
      </c>
      <c r="M181" s="49">
        <v>0</v>
      </c>
      <c r="N181" s="49">
        <v>7049082.84</v>
      </c>
      <c r="O181" s="49">
        <v>951736.71</v>
      </c>
      <c r="P181" s="49">
        <v>951736.71</v>
      </c>
    </row>
    <row r="182" spans="1:16" ht="12.75">
      <c r="A182" s="46">
        <v>6</v>
      </c>
      <c r="B182" s="46">
        <v>11</v>
      </c>
      <c r="C182" s="46">
        <v>11</v>
      </c>
      <c r="D182" s="41">
        <v>2</v>
      </c>
      <c r="E182" s="47"/>
      <c r="F182" s="48" t="s">
        <v>258</v>
      </c>
      <c r="G182" s="58" t="s">
        <v>415</v>
      </c>
      <c r="H182" s="49">
        <v>19332901.23</v>
      </c>
      <c r="I182" s="49">
        <v>16634901.23</v>
      </c>
      <c r="J182" s="49">
        <v>6831105.62</v>
      </c>
      <c r="K182" s="49">
        <v>597000</v>
      </c>
      <c r="L182" s="49">
        <v>50000</v>
      </c>
      <c r="M182" s="49">
        <v>0</v>
      </c>
      <c r="N182" s="49">
        <v>9156795.61</v>
      </c>
      <c r="O182" s="49">
        <v>2698000</v>
      </c>
      <c r="P182" s="49">
        <v>2698000</v>
      </c>
    </row>
    <row r="183" spans="1:16" ht="12.75">
      <c r="A183" s="46">
        <v>6</v>
      </c>
      <c r="B183" s="46">
        <v>19</v>
      </c>
      <c r="C183" s="46">
        <v>7</v>
      </c>
      <c r="D183" s="41">
        <v>2</v>
      </c>
      <c r="E183" s="47"/>
      <c r="F183" s="48" t="s">
        <v>258</v>
      </c>
      <c r="G183" s="58" t="s">
        <v>416</v>
      </c>
      <c r="H183" s="49">
        <v>15597075.7</v>
      </c>
      <c r="I183" s="49">
        <v>14131104.56</v>
      </c>
      <c r="J183" s="49">
        <v>5485273.08</v>
      </c>
      <c r="K183" s="49">
        <v>652178.19</v>
      </c>
      <c r="L183" s="49">
        <v>193000</v>
      </c>
      <c r="M183" s="49">
        <v>0</v>
      </c>
      <c r="N183" s="49">
        <v>7800653.29</v>
      </c>
      <c r="O183" s="49">
        <v>1465971.14</v>
      </c>
      <c r="P183" s="49">
        <v>1465971.14</v>
      </c>
    </row>
    <row r="184" spans="1:16" ht="12.75">
      <c r="A184" s="46">
        <v>6</v>
      </c>
      <c r="B184" s="46">
        <v>9</v>
      </c>
      <c r="C184" s="46">
        <v>14</v>
      </c>
      <c r="D184" s="41">
        <v>2</v>
      </c>
      <c r="E184" s="47"/>
      <c r="F184" s="48" t="s">
        <v>258</v>
      </c>
      <c r="G184" s="58" t="s">
        <v>417</v>
      </c>
      <c r="H184" s="49">
        <v>38932023.78</v>
      </c>
      <c r="I184" s="49">
        <v>34126314.09</v>
      </c>
      <c r="J184" s="49">
        <v>12563449.48</v>
      </c>
      <c r="K184" s="49">
        <v>1411842.91</v>
      </c>
      <c r="L184" s="49">
        <v>620000</v>
      </c>
      <c r="M184" s="49">
        <v>0</v>
      </c>
      <c r="N184" s="49">
        <v>19531021.7</v>
      </c>
      <c r="O184" s="49">
        <v>4805709.69</v>
      </c>
      <c r="P184" s="49">
        <v>4805709.69</v>
      </c>
    </row>
    <row r="185" spans="1:16" ht="12.75">
      <c r="A185" s="46">
        <v>6</v>
      </c>
      <c r="B185" s="46">
        <v>19</v>
      </c>
      <c r="C185" s="46">
        <v>8</v>
      </c>
      <c r="D185" s="41">
        <v>2</v>
      </c>
      <c r="E185" s="47"/>
      <c r="F185" s="48" t="s">
        <v>258</v>
      </c>
      <c r="G185" s="58" t="s">
        <v>418</v>
      </c>
      <c r="H185" s="49">
        <v>10303504.8</v>
      </c>
      <c r="I185" s="49">
        <v>10145700.52</v>
      </c>
      <c r="J185" s="49">
        <v>3972370.38</v>
      </c>
      <c r="K185" s="49">
        <v>216600</v>
      </c>
      <c r="L185" s="49">
        <v>72000</v>
      </c>
      <c r="M185" s="49">
        <v>0</v>
      </c>
      <c r="N185" s="49">
        <v>5884730.14</v>
      </c>
      <c r="O185" s="49">
        <v>157804.28</v>
      </c>
      <c r="P185" s="49">
        <v>157804.28</v>
      </c>
    </row>
    <row r="186" spans="1:16" ht="12.75">
      <c r="A186" s="46">
        <v>6</v>
      </c>
      <c r="B186" s="46">
        <v>9</v>
      </c>
      <c r="C186" s="46">
        <v>15</v>
      </c>
      <c r="D186" s="41">
        <v>2</v>
      </c>
      <c r="E186" s="47"/>
      <c r="F186" s="48" t="s">
        <v>258</v>
      </c>
      <c r="G186" s="58" t="s">
        <v>419</v>
      </c>
      <c r="H186" s="49">
        <v>14355448.62</v>
      </c>
      <c r="I186" s="49">
        <v>13147215.5</v>
      </c>
      <c r="J186" s="49">
        <v>5797257.31</v>
      </c>
      <c r="K186" s="49">
        <v>217375.54</v>
      </c>
      <c r="L186" s="49">
        <v>130000</v>
      </c>
      <c r="M186" s="49">
        <v>0</v>
      </c>
      <c r="N186" s="49">
        <v>7002582.65</v>
      </c>
      <c r="O186" s="49">
        <v>1208233.12</v>
      </c>
      <c r="P186" s="49">
        <v>1208233.12</v>
      </c>
    </row>
    <row r="187" spans="1:16" ht="12.75">
      <c r="A187" s="46">
        <v>6</v>
      </c>
      <c r="B187" s="46">
        <v>9</v>
      </c>
      <c r="C187" s="46">
        <v>16</v>
      </c>
      <c r="D187" s="41">
        <v>2</v>
      </c>
      <c r="E187" s="47"/>
      <c r="F187" s="48" t="s">
        <v>258</v>
      </c>
      <c r="G187" s="58" t="s">
        <v>420</v>
      </c>
      <c r="H187" s="49">
        <v>10186920.07</v>
      </c>
      <c r="I187" s="49">
        <v>8015407.07</v>
      </c>
      <c r="J187" s="49">
        <v>3582727</v>
      </c>
      <c r="K187" s="49">
        <v>105700</v>
      </c>
      <c r="L187" s="49">
        <v>90000</v>
      </c>
      <c r="M187" s="49">
        <v>0</v>
      </c>
      <c r="N187" s="49">
        <v>4236980.07</v>
      </c>
      <c r="O187" s="49">
        <v>2171513</v>
      </c>
      <c r="P187" s="49">
        <v>2171513</v>
      </c>
    </row>
    <row r="188" spans="1:16" ht="12.75">
      <c r="A188" s="46">
        <v>6</v>
      </c>
      <c r="B188" s="46">
        <v>7</v>
      </c>
      <c r="C188" s="46">
        <v>10</v>
      </c>
      <c r="D188" s="41">
        <v>2</v>
      </c>
      <c r="E188" s="47"/>
      <c r="F188" s="48" t="s">
        <v>258</v>
      </c>
      <c r="G188" s="58" t="s">
        <v>421</v>
      </c>
      <c r="H188" s="49">
        <v>22558597.77</v>
      </c>
      <c r="I188" s="49">
        <v>20701370.77</v>
      </c>
      <c r="J188" s="49">
        <v>8876286.93</v>
      </c>
      <c r="K188" s="49">
        <v>900238.66</v>
      </c>
      <c r="L188" s="49">
        <v>400000</v>
      </c>
      <c r="M188" s="49">
        <v>0</v>
      </c>
      <c r="N188" s="49">
        <v>10524845.18</v>
      </c>
      <c r="O188" s="49">
        <v>1857227</v>
      </c>
      <c r="P188" s="49">
        <v>1857227</v>
      </c>
    </row>
    <row r="189" spans="1:16" ht="12.75">
      <c r="A189" s="46">
        <v>6</v>
      </c>
      <c r="B189" s="46">
        <v>1</v>
      </c>
      <c r="C189" s="46">
        <v>19</v>
      </c>
      <c r="D189" s="41">
        <v>2</v>
      </c>
      <c r="E189" s="47"/>
      <c r="F189" s="48" t="s">
        <v>258</v>
      </c>
      <c r="G189" s="58" t="s">
        <v>422</v>
      </c>
      <c r="H189" s="49">
        <v>20891145.84</v>
      </c>
      <c r="I189" s="49">
        <v>17040332.56</v>
      </c>
      <c r="J189" s="49">
        <v>6540367</v>
      </c>
      <c r="K189" s="49">
        <v>1745327.75</v>
      </c>
      <c r="L189" s="49">
        <v>55000</v>
      </c>
      <c r="M189" s="49">
        <v>0</v>
      </c>
      <c r="N189" s="49">
        <v>8699637.81</v>
      </c>
      <c r="O189" s="49">
        <v>3850813.28</v>
      </c>
      <c r="P189" s="49">
        <v>3850813.28</v>
      </c>
    </row>
    <row r="190" spans="1:16" ht="12.75">
      <c r="A190" s="46">
        <v>6</v>
      </c>
      <c r="B190" s="46">
        <v>20</v>
      </c>
      <c r="C190" s="46">
        <v>14</v>
      </c>
      <c r="D190" s="41">
        <v>2</v>
      </c>
      <c r="E190" s="47"/>
      <c r="F190" s="48" t="s">
        <v>258</v>
      </c>
      <c r="G190" s="58" t="s">
        <v>423</v>
      </c>
      <c r="H190" s="49">
        <v>77884218.58</v>
      </c>
      <c r="I190" s="49">
        <v>69302540.73</v>
      </c>
      <c r="J190" s="49">
        <v>20582067.83</v>
      </c>
      <c r="K190" s="49">
        <v>7503862.59</v>
      </c>
      <c r="L190" s="49">
        <v>500000</v>
      </c>
      <c r="M190" s="49">
        <v>0</v>
      </c>
      <c r="N190" s="49">
        <v>40716610.31</v>
      </c>
      <c r="O190" s="49">
        <v>8581677.85</v>
      </c>
      <c r="P190" s="49">
        <v>8581677.85</v>
      </c>
    </row>
    <row r="191" spans="1:16" ht="12.75">
      <c r="A191" s="46">
        <v>6</v>
      </c>
      <c r="B191" s="46">
        <v>3</v>
      </c>
      <c r="C191" s="46">
        <v>14</v>
      </c>
      <c r="D191" s="41">
        <v>2</v>
      </c>
      <c r="E191" s="47"/>
      <c r="F191" s="48" t="s">
        <v>258</v>
      </c>
      <c r="G191" s="58" t="s">
        <v>424</v>
      </c>
      <c r="H191" s="49">
        <v>11625632.33</v>
      </c>
      <c r="I191" s="49">
        <v>11402423.35</v>
      </c>
      <c r="J191" s="49">
        <v>4993253.23</v>
      </c>
      <c r="K191" s="49">
        <v>266622</v>
      </c>
      <c r="L191" s="49">
        <v>138000</v>
      </c>
      <c r="M191" s="49">
        <v>0</v>
      </c>
      <c r="N191" s="49">
        <v>6004548.12</v>
      </c>
      <c r="O191" s="49">
        <v>223208.98</v>
      </c>
      <c r="P191" s="49">
        <v>223208.98</v>
      </c>
    </row>
    <row r="192" spans="1:16" ht="12.75">
      <c r="A192" s="46">
        <v>6</v>
      </c>
      <c r="B192" s="46">
        <v>6</v>
      </c>
      <c r="C192" s="46">
        <v>11</v>
      </c>
      <c r="D192" s="41">
        <v>2</v>
      </c>
      <c r="E192" s="47"/>
      <c r="F192" s="48" t="s">
        <v>258</v>
      </c>
      <c r="G192" s="58" t="s">
        <v>425</v>
      </c>
      <c r="H192" s="49">
        <v>15924022.99</v>
      </c>
      <c r="I192" s="49">
        <v>14922022.99</v>
      </c>
      <c r="J192" s="49">
        <v>6726918.09</v>
      </c>
      <c r="K192" s="49">
        <v>691880</v>
      </c>
      <c r="L192" s="49">
        <v>130000</v>
      </c>
      <c r="M192" s="49">
        <v>0</v>
      </c>
      <c r="N192" s="49">
        <v>7373224.9</v>
      </c>
      <c r="O192" s="49">
        <v>1002000</v>
      </c>
      <c r="P192" s="49">
        <v>1002000</v>
      </c>
    </row>
    <row r="193" spans="1:16" ht="12.75">
      <c r="A193" s="46">
        <v>6</v>
      </c>
      <c r="B193" s="46">
        <v>14</v>
      </c>
      <c r="C193" s="46">
        <v>11</v>
      </c>
      <c r="D193" s="41">
        <v>2</v>
      </c>
      <c r="E193" s="47"/>
      <c r="F193" s="48" t="s">
        <v>258</v>
      </c>
      <c r="G193" s="58" t="s">
        <v>426</v>
      </c>
      <c r="H193" s="49">
        <v>22449960.97</v>
      </c>
      <c r="I193" s="49">
        <v>19086728.97</v>
      </c>
      <c r="J193" s="49">
        <v>9110118.32</v>
      </c>
      <c r="K193" s="49">
        <v>455300</v>
      </c>
      <c r="L193" s="49">
        <v>372510</v>
      </c>
      <c r="M193" s="49">
        <v>0</v>
      </c>
      <c r="N193" s="49">
        <v>9148800.65</v>
      </c>
      <c r="O193" s="49">
        <v>3363232</v>
      </c>
      <c r="P193" s="49">
        <v>3313232</v>
      </c>
    </row>
    <row r="194" spans="1:16" ht="12.75">
      <c r="A194" s="46">
        <v>6</v>
      </c>
      <c r="B194" s="46">
        <v>7</v>
      </c>
      <c r="C194" s="46">
        <v>2</v>
      </c>
      <c r="D194" s="41">
        <v>3</v>
      </c>
      <c r="E194" s="47"/>
      <c r="F194" s="48" t="s">
        <v>258</v>
      </c>
      <c r="G194" s="58" t="s">
        <v>427</v>
      </c>
      <c r="H194" s="49">
        <v>34451947.03</v>
      </c>
      <c r="I194" s="49">
        <v>31102049.03</v>
      </c>
      <c r="J194" s="49">
        <v>13175566.24</v>
      </c>
      <c r="K194" s="49">
        <v>2183847.65</v>
      </c>
      <c r="L194" s="49">
        <v>225000</v>
      </c>
      <c r="M194" s="49">
        <v>0</v>
      </c>
      <c r="N194" s="49">
        <v>15517635.14</v>
      </c>
      <c r="O194" s="49">
        <v>3349898</v>
      </c>
      <c r="P194" s="49">
        <v>3349898</v>
      </c>
    </row>
    <row r="195" spans="1:16" ht="12.75">
      <c r="A195" s="46">
        <v>6</v>
      </c>
      <c r="B195" s="46">
        <v>9</v>
      </c>
      <c r="C195" s="46">
        <v>1</v>
      </c>
      <c r="D195" s="41">
        <v>3</v>
      </c>
      <c r="E195" s="47"/>
      <c r="F195" s="48" t="s">
        <v>258</v>
      </c>
      <c r="G195" s="58" t="s">
        <v>428</v>
      </c>
      <c r="H195" s="49">
        <v>42954169.53</v>
      </c>
      <c r="I195" s="49">
        <v>40099247.37</v>
      </c>
      <c r="J195" s="49">
        <v>16468173.09</v>
      </c>
      <c r="K195" s="49">
        <v>3101941.29</v>
      </c>
      <c r="L195" s="49">
        <v>621741</v>
      </c>
      <c r="M195" s="49">
        <v>0</v>
      </c>
      <c r="N195" s="49">
        <v>19907391.99</v>
      </c>
      <c r="O195" s="49">
        <v>2854922.16</v>
      </c>
      <c r="P195" s="49">
        <v>2854922.16</v>
      </c>
    </row>
    <row r="196" spans="1:16" ht="12.75">
      <c r="A196" s="46">
        <v>6</v>
      </c>
      <c r="B196" s="46">
        <v>9</v>
      </c>
      <c r="C196" s="46">
        <v>3</v>
      </c>
      <c r="D196" s="41">
        <v>3</v>
      </c>
      <c r="E196" s="47"/>
      <c r="F196" s="48" t="s">
        <v>258</v>
      </c>
      <c r="G196" s="58" t="s">
        <v>429</v>
      </c>
      <c r="H196" s="49">
        <v>35734437.97</v>
      </c>
      <c r="I196" s="49">
        <v>32277983.63</v>
      </c>
      <c r="J196" s="49">
        <v>13286521.84</v>
      </c>
      <c r="K196" s="49">
        <v>2213090.75</v>
      </c>
      <c r="L196" s="49">
        <v>373760</v>
      </c>
      <c r="M196" s="49">
        <v>0</v>
      </c>
      <c r="N196" s="49">
        <v>16404611.04</v>
      </c>
      <c r="O196" s="49">
        <v>3456454.34</v>
      </c>
      <c r="P196" s="49">
        <v>3456454.34</v>
      </c>
    </row>
    <row r="197" spans="1:16" ht="12.75">
      <c r="A197" s="46">
        <v>6</v>
      </c>
      <c r="B197" s="46">
        <v>2</v>
      </c>
      <c r="C197" s="46">
        <v>5</v>
      </c>
      <c r="D197" s="41">
        <v>3</v>
      </c>
      <c r="E197" s="47"/>
      <c r="F197" s="48" t="s">
        <v>258</v>
      </c>
      <c r="G197" s="58" t="s">
        <v>430</v>
      </c>
      <c r="H197" s="49">
        <v>20460661.36</v>
      </c>
      <c r="I197" s="49">
        <v>19177769.37</v>
      </c>
      <c r="J197" s="49">
        <v>8005318.37</v>
      </c>
      <c r="K197" s="49">
        <v>1191119.82</v>
      </c>
      <c r="L197" s="49">
        <v>140000</v>
      </c>
      <c r="M197" s="49">
        <v>0</v>
      </c>
      <c r="N197" s="49">
        <v>9841331.18</v>
      </c>
      <c r="O197" s="49">
        <v>1282891.99</v>
      </c>
      <c r="P197" s="49">
        <v>1282891.99</v>
      </c>
    </row>
    <row r="198" spans="1:16" ht="12.75">
      <c r="A198" s="46">
        <v>6</v>
      </c>
      <c r="B198" s="46">
        <v>5</v>
      </c>
      <c r="C198" s="46">
        <v>5</v>
      </c>
      <c r="D198" s="41">
        <v>3</v>
      </c>
      <c r="E198" s="47"/>
      <c r="F198" s="48" t="s">
        <v>258</v>
      </c>
      <c r="G198" s="58" t="s">
        <v>431</v>
      </c>
      <c r="H198" s="49">
        <v>51284655.53</v>
      </c>
      <c r="I198" s="49">
        <v>46837683.02</v>
      </c>
      <c r="J198" s="49">
        <v>18867560.69</v>
      </c>
      <c r="K198" s="49">
        <v>3909328.16</v>
      </c>
      <c r="L198" s="49">
        <v>441000</v>
      </c>
      <c r="M198" s="49">
        <v>434281.62</v>
      </c>
      <c r="N198" s="49">
        <v>23185512.55</v>
      </c>
      <c r="O198" s="49">
        <v>4446972.51</v>
      </c>
      <c r="P198" s="49">
        <v>4446972.51</v>
      </c>
    </row>
    <row r="199" spans="1:16" ht="12.75">
      <c r="A199" s="46">
        <v>6</v>
      </c>
      <c r="B199" s="46">
        <v>2</v>
      </c>
      <c r="C199" s="46">
        <v>7</v>
      </c>
      <c r="D199" s="41">
        <v>3</v>
      </c>
      <c r="E199" s="47"/>
      <c r="F199" s="48" t="s">
        <v>258</v>
      </c>
      <c r="G199" s="58" t="s">
        <v>432</v>
      </c>
      <c r="H199" s="49">
        <v>33397897.24</v>
      </c>
      <c r="I199" s="49">
        <v>22335656.81</v>
      </c>
      <c r="J199" s="49">
        <v>8553134.52</v>
      </c>
      <c r="K199" s="49">
        <v>2429554.71</v>
      </c>
      <c r="L199" s="49">
        <v>465000</v>
      </c>
      <c r="M199" s="49">
        <v>0</v>
      </c>
      <c r="N199" s="49">
        <v>10887967.58</v>
      </c>
      <c r="O199" s="49">
        <v>11062240.43</v>
      </c>
      <c r="P199" s="49">
        <v>11062240.43</v>
      </c>
    </row>
    <row r="200" spans="1:16" ht="12.75">
      <c r="A200" s="46">
        <v>6</v>
      </c>
      <c r="B200" s="46">
        <v>14</v>
      </c>
      <c r="C200" s="46">
        <v>4</v>
      </c>
      <c r="D200" s="41">
        <v>3</v>
      </c>
      <c r="E200" s="47"/>
      <c r="F200" s="48" t="s">
        <v>258</v>
      </c>
      <c r="G200" s="58" t="s">
        <v>433</v>
      </c>
      <c r="H200" s="49">
        <v>39618869.54</v>
      </c>
      <c r="I200" s="49">
        <v>23127401.54</v>
      </c>
      <c r="J200" s="49">
        <v>8831336</v>
      </c>
      <c r="K200" s="49">
        <v>1311496</v>
      </c>
      <c r="L200" s="49">
        <v>280000</v>
      </c>
      <c r="M200" s="49">
        <v>0</v>
      </c>
      <c r="N200" s="49">
        <v>12704569.54</v>
      </c>
      <c r="O200" s="49">
        <v>16491468</v>
      </c>
      <c r="P200" s="49">
        <v>16491468</v>
      </c>
    </row>
    <row r="201" spans="1:16" ht="12.75">
      <c r="A201" s="46">
        <v>6</v>
      </c>
      <c r="B201" s="46">
        <v>8</v>
      </c>
      <c r="C201" s="46">
        <v>6</v>
      </c>
      <c r="D201" s="41">
        <v>3</v>
      </c>
      <c r="E201" s="47"/>
      <c r="F201" s="48" t="s">
        <v>258</v>
      </c>
      <c r="G201" s="58" t="s">
        <v>434</v>
      </c>
      <c r="H201" s="49">
        <v>27455567.62</v>
      </c>
      <c r="I201" s="49">
        <v>23279875.62</v>
      </c>
      <c r="J201" s="49">
        <v>7477613</v>
      </c>
      <c r="K201" s="49">
        <v>2461236.3</v>
      </c>
      <c r="L201" s="49">
        <v>122394</v>
      </c>
      <c r="M201" s="49">
        <v>19481</v>
      </c>
      <c r="N201" s="49">
        <v>13199151.32</v>
      </c>
      <c r="O201" s="49">
        <v>4175692</v>
      </c>
      <c r="P201" s="49">
        <v>4175692</v>
      </c>
    </row>
    <row r="202" spans="1:16" ht="12.75">
      <c r="A202" s="46">
        <v>6</v>
      </c>
      <c r="B202" s="46">
        <v>20</v>
      </c>
      <c r="C202" s="46">
        <v>4</v>
      </c>
      <c r="D202" s="41">
        <v>3</v>
      </c>
      <c r="E202" s="47"/>
      <c r="F202" s="48" t="s">
        <v>258</v>
      </c>
      <c r="G202" s="58" t="s">
        <v>435</v>
      </c>
      <c r="H202" s="49">
        <v>25626896.6</v>
      </c>
      <c r="I202" s="49">
        <v>23710956.6</v>
      </c>
      <c r="J202" s="49">
        <v>10254682.6</v>
      </c>
      <c r="K202" s="49">
        <v>1248210</v>
      </c>
      <c r="L202" s="49">
        <v>398500</v>
      </c>
      <c r="M202" s="49">
        <v>0</v>
      </c>
      <c r="N202" s="49">
        <v>11809564</v>
      </c>
      <c r="O202" s="49">
        <v>1915940</v>
      </c>
      <c r="P202" s="49">
        <v>1915940</v>
      </c>
    </row>
    <row r="203" spans="1:16" ht="12.75">
      <c r="A203" s="46">
        <v>6</v>
      </c>
      <c r="B203" s="46">
        <v>18</v>
      </c>
      <c r="C203" s="46">
        <v>5</v>
      </c>
      <c r="D203" s="41">
        <v>3</v>
      </c>
      <c r="E203" s="47"/>
      <c r="F203" s="48" t="s">
        <v>258</v>
      </c>
      <c r="G203" s="58" t="s">
        <v>436</v>
      </c>
      <c r="H203" s="49">
        <v>25812531</v>
      </c>
      <c r="I203" s="49">
        <v>21118436</v>
      </c>
      <c r="J203" s="49">
        <v>8887793</v>
      </c>
      <c r="K203" s="49">
        <v>483200</v>
      </c>
      <c r="L203" s="49">
        <v>629217</v>
      </c>
      <c r="M203" s="49">
        <v>0</v>
      </c>
      <c r="N203" s="49">
        <v>11118226</v>
      </c>
      <c r="O203" s="49">
        <v>4694095</v>
      </c>
      <c r="P203" s="49">
        <v>4694095</v>
      </c>
    </row>
    <row r="204" spans="1:16" ht="12.75">
      <c r="A204" s="46">
        <v>6</v>
      </c>
      <c r="B204" s="46">
        <v>18</v>
      </c>
      <c r="C204" s="46">
        <v>6</v>
      </c>
      <c r="D204" s="41">
        <v>3</v>
      </c>
      <c r="E204" s="47"/>
      <c r="F204" s="48" t="s">
        <v>258</v>
      </c>
      <c r="G204" s="58" t="s">
        <v>437</v>
      </c>
      <c r="H204" s="49">
        <v>26624944.58</v>
      </c>
      <c r="I204" s="49">
        <v>21159983.58</v>
      </c>
      <c r="J204" s="49">
        <v>10131651.51</v>
      </c>
      <c r="K204" s="49">
        <v>1008000</v>
      </c>
      <c r="L204" s="49">
        <v>434200</v>
      </c>
      <c r="M204" s="49">
        <v>0</v>
      </c>
      <c r="N204" s="49">
        <v>9586132.07</v>
      </c>
      <c r="O204" s="49">
        <v>5464961</v>
      </c>
      <c r="P204" s="49">
        <v>5464961</v>
      </c>
    </row>
    <row r="205" spans="1:16" ht="12.75">
      <c r="A205" s="46">
        <v>6</v>
      </c>
      <c r="B205" s="46">
        <v>10</v>
      </c>
      <c r="C205" s="46">
        <v>3</v>
      </c>
      <c r="D205" s="41">
        <v>3</v>
      </c>
      <c r="E205" s="47"/>
      <c r="F205" s="48" t="s">
        <v>258</v>
      </c>
      <c r="G205" s="58" t="s">
        <v>438</v>
      </c>
      <c r="H205" s="49">
        <v>72725172.15</v>
      </c>
      <c r="I205" s="49">
        <v>62622216.64</v>
      </c>
      <c r="J205" s="49">
        <v>30290512.85</v>
      </c>
      <c r="K205" s="49">
        <v>4750564.5</v>
      </c>
      <c r="L205" s="49">
        <v>488007.98</v>
      </c>
      <c r="M205" s="49">
        <v>0</v>
      </c>
      <c r="N205" s="49">
        <v>27093131.31</v>
      </c>
      <c r="O205" s="49">
        <v>10102955.51</v>
      </c>
      <c r="P205" s="49">
        <v>10102955.51</v>
      </c>
    </row>
    <row r="206" spans="1:16" ht="12.75">
      <c r="A206" s="46">
        <v>6</v>
      </c>
      <c r="B206" s="46">
        <v>5</v>
      </c>
      <c r="C206" s="46">
        <v>6</v>
      </c>
      <c r="D206" s="41">
        <v>3</v>
      </c>
      <c r="E206" s="47"/>
      <c r="F206" s="48" t="s">
        <v>258</v>
      </c>
      <c r="G206" s="58" t="s">
        <v>439</v>
      </c>
      <c r="H206" s="49">
        <v>23832756.53</v>
      </c>
      <c r="I206" s="49">
        <v>21290322.16</v>
      </c>
      <c r="J206" s="49">
        <v>9502612.14</v>
      </c>
      <c r="K206" s="49">
        <v>900000</v>
      </c>
      <c r="L206" s="49">
        <v>202183</v>
      </c>
      <c r="M206" s="49">
        <v>0</v>
      </c>
      <c r="N206" s="49">
        <v>10685527.02</v>
      </c>
      <c r="O206" s="49">
        <v>2542434.37</v>
      </c>
      <c r="P206" s="49">
        <v>2542434.37</v>
      </c>
    </row>
    <row r="207" spans="1:16" ht="12.75">
      <c r="A207" s="46">
        <v>6</v>
      </c>
      <c r="B207" s="46">
        <v>14</v>
      </c>
      <c r="C207" s="46">
        <v>8</v>
      </c>
      <c r="D207" s="41">
        <v>3</v>
      </c>
      <c r="E207" s="47"/>
      <c r="F207" s="48" t="s">
        <v>258</v>
      </c>
      <c r="G207" s="58" t="s">
        <v>440</v>
      </c>
      <c r="H207" s="49">
        <v>36277915.55</v>
      </c>
      <c r="I207" s="49">
        <v>32020709.55</v>
      </c>
      <c r="J207" s="49">
        <v>15217545.55</v>
      </c>
      <c r="K207" s="49">
        <v>1450220</v>
      </c>
      <c r="L207" s="49">
        <v>144215</v>
      </c>
      <c r="M207" s="49">
        <v>0</v>
      </c>
      <c r="N207" s="49">
        <v>15208729</v>
      </c>
      <c r="O207" s="49">
        <v>4257206</v>
      </c>
      <c r="P207" s="49">
        <v>4257206</v>
      </c>
    </row>
    <row r="208" spans="1:16" ht="12.75">
      <c r="A208" s="46">
        <v>6</v>
      </c>
      <c r="B208" s="46">
        <v>12</v>
      </c>
      <c r="C208" s="46">
        <v>5</v>
      </c>
      <c r="D208" s="41">
        <v>3</v>
      </c>
      <c r="E208" s="47"/>
      <c r="F208" s="48" t="s">
        <v>258</v>
      </c>
      <c r="G208" s="58" t="s">
        <v>441</v>
      </c>
      <c r="H208" s="49">
        <v>62977710.26</v>
      </c>
      <c r="I208" s="49">
        <v>56080173.26</v>
      </c>
      <c r="J208" s="49">
        <v>21964437</v>
      </c>
      <c r="K208" s="49">
        <v>3772492.38</v>
      </c>
      <c r="L208" s="49">
        <v>250000</v>
      </c>
      <c r="M208" s="49">
        <v>0</v>
      </c>
      <c r="N208" s="49">
        <v>30093243.88</v>
      </c>
      <c r="O208" s="49">
        <v>6897537</v>
      </c>
      <c r="P208" s="49">
        <v>6747537</v>
      </c>
    </row>
    <row r="209" spans="1:16" ht="12.75">
      <c r="A209" s="46">
        <v>6</v>
      </c>
      <c r="B209" s="46">
        <v>8</v>
      </c>
      <c r="C209" s="46">
        <v>10</v>
      </c>
      <c r="D209" s="41">
        <v>3</v>
      </c>
      <c r="E209" s="47"/>
      <c r="F209" s="48" t="s">
        <v>258</v>
      </c>
      <c r="G209" s="58" t="s">
        <v>442</v>
      </c>
      <c r="H209" s="49">
        <v>19068723.7</v>
      </c>
      <c r="I209" s="49">
        <v>16011786.73</v>
      </c>
      <c r="J209" s="49">
        <v>6746543</v>
      </c>
      <c r="K209" s="49">
        <v>911485</v>
      </c>
      <c r="L209" s="49">
        <v>110000</v>
      </c>
      <c r="M209" s="49">
        <v>0</v>
      </c>
      <c r="N209" s="49">
        <v>8243758.73</v>
      </c>
      <c r="O209" s="49">
        <v>3056936.97</v>
      </c>
      <c r="P209" s="49">
        <v>3056936.97</v>
      </c>
    </row>
    <row r="210" spans="1:16" ht="12.75">
      <c r="A210" s="46">
        <v>6</v>
      </c>
      <c r="B210" s="46">
        <v>13</v>
      </c>
      <c r="C210" s="46">
        <v>4</v>
      </c>
      <c r="D210" s="41">
        <v>3</v>
      </c>
      <c r="E210" s="47"/>
      <c r="F210" s="48" t="s">
        <v>258</v>
      </c>
      <c r="G210" s="58" t="s">
        <v>443</v>
      </c>
      <c r="H210" s="49">
        <v>46911361.77</v>
      </c>
      <c r="I210" s="49">
        <v>45106810.52</v>
      </c>
      <c r="J210" s="49">
        <v>19897816.95</v>
      </c>
      <c r="K210" s="49">
        <v>1879857.96</v>
      </c>
      <c r="L210" s="49">
        <v>320000</v>
      </c>
      <c r="M210" s="49">
        <v>0</v>
      </c>
      <c r="N210" s="49">
        <v>23009135.61</v>
      </c>
      <c r="O210" s="49">
        <v>1804551.25</v>
      </c>
      <c r="P210" s="49">
        <v>1804551.25</v>
      </c>
    </row>
    <row r="211" spans="1:16" ht="12.75">
      <c r="A211" s="46">
        <v>6</v>
      </c>
      <c r="B211" s="46">
        <v>17</v>
      </c>
      <c r="C211" s="46">
        <v>3</v>
      </c>
      <c r="D211" s="41">
        <v>3</v>
      </c>
      <c r="E211" s="47"/>
      <c r="F211" s="48" t="s">
        <v>258</v>
      </c>
      <c r="G211" s="58" t="s">
        <v>444</v>
      </c>
      <c r="H211" s="49">
        <v>36854642.73</v>
      </c>
      <c r="I211" s="49">
        <v>30599801.33</v>
      </c>
      <c r="J211" s="49">
        <v>10775554.29</v>
      </c>
      <c r="K211" s="49">
        <v>1688847.15</v>
      </c>
      <c r="L211" s="49">
        <v>280000</v>
      </c>
      <c r="M211" s="49">
        <v>0</v>
      </c>
      <c r="N211" s="49">
        <v>17855399.89</v>
      </c>
      <c r="O211" s="49">
        <v>6254841.4</v>
      </c>
      <c r="P211" s="49">
        <v>6254841.4</v>
      </c>
    </row>
    <row r="212" spans="1:16" ht="12.75">
      <c r="A212" s="46">
        <v>6</v>
      </c>
      <c r="B212" s="46">
        <v>12</v>
      </c>
      <c r="C212" s="46">
        <v>6</v>
      </c>
      <c r="D212" s="41">
        <v>3</v>
      </c>
      <c r="E212" s="47"/>
      <c r="F212" s="48" t="s">
        <v>258</v>
      </c>
      <c r="G212" s="58" t="s">
        <v>445</v>
      </c>
      <c r="H212" s="49">
        <v>45940186.04</v>
      </c>
      <c r="I212" s="49">
        <v>40328186.04</v>
      </c>
      <c r="J212" s="49">
        <v>16835348.09</v>
      </c>
      <c r="K212" s="49">
        <v>2591188.77</v>
      </c>
      <c r="L212" s="49">
        <v>275783</v>
      </c>
      <c r="M212" s="49">
        <v>0</v>
      </c>
      <c r="N212" s="49">
        <v>20625866.18</v>
      </c>
      <c r="O212" s="49">
        <v>5612000</v>
      </c>
      <c r="P212" s="49">
        <v>5612000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258</v>
      </c>
      <c r="G213" s="58" t="s">
        <v>446</v>
      </c>
      <c r="H213" s="49">
        <v>69068015.83</v>
      </c>
      <c r="I213" s="49">
        <v>61685086.1</v>
      </c>
      <c r="J213" s="49">
        <v>28304871.99</v>
      </c>
      <c r="K213" s="49">
        <v>2936169.68</v>
      </c>
      <c r="L213" s="49">
        <v>501057.5</v>
      </c>
      <c r="M213" s="49">
        <v>100000</v>
      </c>
      <c r="N213" s="49">
        <v>29842986.93</v>
      </c>
      <c r="O213" s="49">
        <v>7382929.73</v>
      </c>
      <c r="P213" s="49">
        <v>7347929.73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258</v>
      </c>
      <c r="G214" s="58" t="s">
        <v>447</v>
      </c>
      <c r="H214" s="49">
        <v>27091858.67</v>
      </c>
      <c r="I214" s="49">
        <v>22393399.23</v>
      </c>
      <c r="J214" s="49">
        <v>8722605.88</v>
      </c>
      <c r="K214" s="49">
        <v>708048.8</v>
      </c>
      <c r="L214" s="49">
        <v>167000</v>
      </c>
      <c r="M214" s="49">
        <v>0</v>
      </c>
      <c r="N214" s="49">
        <v>12795744.55</v>
      </c>
      <c r="O214" s="49">
        <v>4698459.44</v>
      </c>
      <c r="P214" s="49">
        <v>4698459.44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258</v>
      </c>
      <c r="G215" s="58" t="s">
        <v>448</v>
      </c>
      <c r="H215" s="49">
        <v>34507030.14</v>
      </c>
      <c r="I215" s="49">
        <v>30229735.14</v>
      </c>
      <c r="J215" s="49">
        <v>11899523.83</v>
      </c>
      <c r="K215" s="49">
        <v>3060346.97</v>
      </c>
      <c r="L215" s="49">
        <v>140000</v>
      </c>
      <c r="M215" s="49">
        <v>0</v>
      </c>
      <c r="N215" s="49">
        <v>15129864.34</v>
      </c>
      <c r="O215" s="49">
        <v>4277295</v>
      </c>
      <c r="P215" s="49">
        <v>4207295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258</v>
      </c>
      <c r="G216" s="58" t="s">
        <v>449</v>
      </c>
      <c r="H216" s="49">
        <v>23647739.98</v>
      </c>
      <c r="I216" s="49">
        <v>22027522.58</v>
      </c>
      <c r="J216" s="49">
        <v>9888064.16</v>
      </c>
      <c r="K216" s="49">
        <v>855820</v>
      </c>
      <c r="L216" s="49">
        <v>200000</v>
      </c>
      <c r="M216" s="49">
        <v>0</v>
      </c>
      <c r="N216" s="49">
        <v>11083638.42</v>
      </c>
      <c r="O216" s="49">
        <v>1620217.4</v>
      </c>
      <c r="P216" s="49">
        <v>1620217.4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258</v>
      </c>
      <c r="G217" s="58" t="s">
        <v>450</v>
      </c>
      <c r="H217" s="49">
        <v>21059510.52</v>
      </c>
      <c r="I217" s="49">
        <v>19098824.81</v>
      </c>
      <c r="J217" s="49">
        <v>8799459.03</v>
      </c>
      <c r="K217" s="49">
        <v>510578.4</v>
      </c>
      <c r="L217" s="49">
        <v>270000</v>
      </c>
      <c r="M217" s="49">
        <v>0</v>
      </c>
      <c r="N217" s="49">
        <v>9518787.38</v>
      </c>
      <c r="O217" s="49">
        <v>1960685.71</v>
      </c>
      <c r="P217" s="49">
        <v>1789644.71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258</v>
      </c>
      <c r="G218" s="58" t="s">
        <v>451</v>
      </c>
      <c r="H218" s="49">
        <v>30770844.49</v>
      </c>
      <c r="I218" s="49">
        <v>27071192.95</v>
      </c>
      <c r="J218" s="49">
        <v>12275718.85</v>
      </c>
      <c r="K218" s="49">
        <v>1500851</v>
      </c>
      <c r="L218" s="49">
        <v>200000</v>
      </c>
      <c r="M218" s="49">
        <v>0</v>
      </c>
      <c r="N218" s="49">
        <v>13094623.1</v>
      </c>
      <c r="O218" s="49">
        <v>3699651.54</v>
      </c>
      <c r="P218" s="49">
        <v>3699651.54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258</v>
      </c>
      <c r="G219" s="58" t="s">
        <v>452</v>
      </c>
      <c r="H219" s="49">
        <v>25074919.79</v>
      </c>
      <c r="I219" s="49">
        <v>22217105.71</v>
      </c>
      <c r="J219" s="49">
        <v>9067292.75</v>
      </c>
      <c r="K219" s="49">
        <v>1673740</v>
      </c>
      <c r="L219" s="49">
        <v>450000</v>
      </c>
      <c r="M219" s="49">
        <v>0</v>
      </c>
      <c r="N219" s="49">
        <v>11026072.96</v>
      </c>
      <c r="O219" s="49">
        <v>2857814.08</v>
      </c>
      <c r="P219" s="49">
        <v>2857814.08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453</v>
      </c>
      <c r="G220" s="58" t="s">
        <v>454</v>
      </c>
      <c r="H220" s="49">
        <v>265840825.1</v>
      </c>
      <c r="I220" s="49">
        <v>250113824.1</v>
      </c>
      <c r="J220" s="49">
        <v>113530431</v>
      </c>
      <c r="K220" s="49">
        <v>36563422.75</v>
      </c>
      <c r="L220" s="49">
        <v>2895000</v>
      </c>
      <c r="M220" s="49">
        <v>0</v>
      </c>
      <c r="N220" s="49">
        <v>97124970.35</v>
      </c>
      <c r="O220" s="49">
        <v>15727001</v>
      </c>
      <c r="P220" s="49">
        <v>15727001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453</v>
      </c>
      <c r="G221" s="58" t="s">
        <v>455</v>
      </c>
      <c r="H221" s="49">
        <v>307276433.7</v>
      </c>
      <c r="I221" s="49">
        <v>289743334.07</v>
      </c>
      <c r="J221" s="49">
        <v>141630831.89</v>
      </c>
      <c r="K221" s="49">
        <v>33553415.52</v>
      </c>
      <c r="L221" s="49">
        <v>4388000</v>
      </c>
      <c r="M221" s="49">
        <v>86994.25</v>
      </c>
      <c r="N221" s="49">
        <v>110084092.41</v>
      </c>
      <c r="O221" s="49">
        <v>17533099.63</v>
      </c>
      <c r="P221" s="49">
        <v>12048587.63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453</v>
      </c>
      <c r="G222" s="58" t="s">
        <v>456</v>
      </c>
      <c r="H222" s="49">
        <v>1894171050</v>
      </c>
      <c r="I222" s="49">
        <v>1610053751</v>
      </c>
      <c r="J222" s="49">
        <v>670306760</v>
      </c>
      <c r="K222" s="49">
        <v>175161345</v>
      </c>
      <c r="L222" s="49">
        <v>32500000</v>
      </c>
      <c r="M222" s="49">
        <v>0</v>
      </c>
      <c r="N222" s="49">
        <v>732085646</v>
      </c>
      <c r="O222" s="49">
        <v>284117299</v>
      </c>
      <c r="P222" s="49">
        <v>263817299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453</v>
      </c>
      <c r="G223" s="58" t="s">
        <v>457</v>
      </c>
      <c r="H223" s="49">
        <v>354795977.01</v>
      </c>
      <c r="I223" s="49">
        <v>309963943.01</v>
      </c>
      <c r="J223" s="49">
        <v>140884482.46</v>
      </c>
      <c r="K223" s="49">
        <v>47230056.07</v>
      </c>
      <c r="L223" s="49">
        <v>2207000</v>
      </c>
      <c r="M223" s="49">
        <v>433000</v>
      </c>
      <c r="N223" s="49">
        <v>119209404.48</v>
      </c>
      <c r="O223" s="49">
        <v>44832034</v>
      </c>
      <c r="P223" s="49">
        <v>44531993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458</v>
      </c>
      <c r="G224" s="58" t="s">
        <v>459</v>
      </c>
      <c r="H224" s="49">
        <v>93033031.49</v>
      </c>
      <c r="I224" s="49">
        <v>79888676.36</v>
      </c>
      <c r="J224" s="49">
        <v>46772637.51</v>
      </c>
      <c r="K224" s="49">
        <v>2644318.19</v>
      </c>
      <c r="L224" s="49">
        <v>330837.45</v>
      </c>
      <c r="M224" s="49">
        <v>0</v>
      </c>
      <c r="N224" s="49">
        <v>30140883.21</v>
      </c>
      <c r="O224" s="49">
        <v>13144355.13</v>
      </c>
      <c r="P224" s="49">
        <v>13144355.13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458</v>
      </c>
      <c r="G225" s="58" t="s">
        <v>460</v>
      </c>
      <c r="H225" s="49">
        <v>112798533.78</v>
      </c>
      <c r="I225" s="49">
        <v>83313857.78</v>
      </c>
      <c r="J225" s="49">
        <v>53319468.53</v>
      </c>
      <c r="K225" s="49">
        <v>6327709.04</v>
      </c>
      <c r="L225" s="49">
        <v>700000</v>
      </c>
      <c r="M225" s="49">
        <v>0</v>
      </c>
      <c r="N225" s="49">
        <v>22966680.21</v>
      </c>
      <c r="O225" s="49">
        <v>29484676</v>
      </c>
      <c r="P225" s="49">
        <v>29484676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458</v>
      </c>
      <c r="G226" s="58" t="s">
        <v>461</v>
      </c>
      <c r="H226" s="49">
        <v>76510453.87</v>
      </c>
      <c r="I226" s="49">
        <v>54915618.41</v>
      </c>
      <c r="J226" s="49">
        <v>27681321.36</v>
      </c>
      <c r="K226" s="49">
        <v>5918307.87</v>
      </c>
      <c r="L226" s="49">
        <v>460000</v>
      </c>
      <c r="M226" s="49">
        <v>0</v>
      </c>
      <c r="N226" s="49">
        <v>20855989.18</v>
      </c>
      <c r="O226" s="49">
        <v>21594835.46</v>
      </c>
      <c r="P226" s="49">
        <v>21594835.46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458</v>
      </c>
      <c r="G227" s="58" t="s">
        <v>462</v>
      </c>
      <c r="H227" s="49">
        <v>63784690.95</v>
      </c>
      <c r="I227" s="49">
        <v>55135797.18</v>
      </c>
      <c r="J227" s="49">
        <v>29696436.03</v>
      </c>
      <c r="K227" s="49">
        <v>2599448.63</v>
      </c>
      <c r="L227" s="49">
        <v>130000</v>
      </c>
      <c r="M227" s="49">
        <v>0</v>
      </c>
      <c r="N227" s="49">
        <v>22709912.52</v>
      </c>
      <c r="O227" s="49">
        <v>8648893.77</v>
      </c>
      <c r="P227" s="49">
        <v>8648893.77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458</v>
      </c>
      <c r="G228" s="58" t="s">
        <v>463</v>
      </c>
      <c r="H228" s="49">
        <v>47378558.95</v>
      </c>
      <c r="I228" s="49">
        <v>38559700.83</v>
      </c>
      <c r="J228" s="49">
        <v>25444601.54</v>
      </c>
      <c r="K228" s="49">
        <v>374926</v>
      </c>
      <c r="L228" s="49">
        <v>296070</v>
      </c>
      <c r="M228" s="49">
        <v>340224.26</v>
      </c>
      <c r="N228" s="49">
        <v>12103879.03</v>
      </c>
      <c r="O228" s="49">
        <v>8818858.12</v>
      </c>
      <c r="P228" s="49">
        <v>8818858.12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458</v>
      </c>
      <c r="G229" s="58" t="s">
        <v>464</v>
      </c>
      <c r="H229" s="49">
        <v>74293907.72</v>
      </c>
      <c r="I229" s="49">
        <v>64519324.72</v>
      </c>
      <c r="J229" s="49">
        <v>42640566</v>
      </c>
      <c r="K229" s="49">
        <v>4192203</v>
      </c>
      <c r="L229" s="49">
        <v>460000</v>
      </c>
      <c r="M229" s="49">
        <v>177188</v>
      </c>
      <c r="N229" s="49">
        <v>17049367.72</v>
      </c>
      <c r="O229" s="49">
        <v>9774583</v>
      </c>
      <c r="P229" s="49">
        <v>9774583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458</v>
      </c>
      <c r="G230" s="58" t="s">
        <v>465</v>
      </c>
      <c r="H230" s="49">
        <v>96174155.52</v>
      </c>
      <c r="I230" s="49">
        <v>84628786.75</v>
      </c>
      <c r="J230" s="49">
        <v>53302191.07</v>
      </c>
      <c r="K230" s="49">
        <v>6942820</v>
      </c>
      <c r="L230" s="49">
        <v>475460</v>
      </c>
      <c r="M230" s="49">
        <v>664517.13</v>
      </c>
      <c r="N230" s="49">
        <v>23243798.55</v>
      </c>
      <c r="O230" s="49">
        <v>11545368.77</v>
      </c>
      <c r="P230" s="49">
        <v>11545368.77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458</v>
      </c>
      <c r="G231" s="58" t="s">
        <v>466</v>
      </c>
      <c r="H231" s="49">
        <v>75620692.43</v>
      </c>
      <c r="I231" s="49">
        <v>65345668.43</v>
      </c>
      <c r="J231" s="49">
        <v>40035639</v>
      </c>
      <c r="K231" s="49">
        <v>3643211</v>
      </c>
      <c r="L231" s="49">
        <v>1208421</v>
      </c>
      <c r="M231" s="49">
        <v>0</v>
      </c>
      <c r="N231" s="49">
        <v>20458397.43</v>
      </c>
      <c r="O231" s="49">
        <v>10275024</v>
      </c>
      <c r="P231" s="49">
        <v>10275024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458</v>
      </c>
      <c r="G232" s="58" t="s">
        <v>467</v>
      </c>
      <c r="H232" s="49">
        <v>131217419.63</v>
      </c>
      <c r="I232" s="49">
        <v>96983264.37</v>
      </c>
      <c r="J232" s="49">
        <v>54865218.14</v>
      </c>
      <c r="K232" s="49">
        <v>2669703.8</v>
      </c>
      <c r="L232" s="49">
        <v>1329941.5</v>
      </c>
      <c r="M232" s="49">
        <v>1094628.1</v>
      </c>
      <c r="N232" s="49">
        <v>37023772.83</v>
      </c>
      <c r="O232" s="49">
        <v>34234155.26</v>
      </c>
      <c r="P232" s="49">
        <v>34234155.26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458</v>
      </c>
      <c r="G233" s="58" t="s">
        <v>468</v>
      </c>
      <c r="H233" s="49">
        <v>50751735</v>
      </c>
      <c r="I233" s="49">
        <v>46343387</v>
      </c>
      <c r="J233" s="49">
        <v>30052068</v>
      </c>
      <c r="K233" s="49">
        <v>1071467</v>
      </c>
      <c r="L233" s="49">
        <v>461830</v>
      </c>
      <c r="M233" s="49">
        <v>0</v>
      </c>
      <c r="N233" s="49">
        <v>14758022</v>
      </c>
      <c r="O233" s="49">
        <v>4408348</v>
      </c>
      <c r="P233" s="49">
        <v>4408348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458</v>
      </c>
      <c r="G234" s="58" t="s">
        <v>469</v>
      </c>
      <c r="H234" s="49">
        <v>99474446.33</v>
      </c>
      <c r="I234" s="49">
        <v>83715394.75</v>
      </c>
      <c r="J234" s="49">
        <v>54268132.67</v>
      </c>
      <c r="K234" s="49">
        <v>4718522.36</v>
      </c>
      <c r="L234" s="49">
        <v>1236415</v>
      </c>
      <c r="M234" s="49">
        <v>0</v>
      </c>
      <c r="N234" s="49">
        <v>23492324.72</v>
      </c>
      <c r="O234" s="49">
        <v>15759051.58</v>
      </c>
      <c r="P234" s="49">
        <v>15759051.58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458</v>
      </c>
      <c r="G235" s="58" t="s">
        <v>470</v>
      </c>
      <c r="H235" s="49">
        <v>51251144.67</v>
      </c>
      <c r="I235" s="49">
        <v>39842437.67</v>
      </c>
      <c r="J235" s="49">
        <v>24330067</v>
      </c>
      <c r="K235" s="49">
        <v>2660957</v>
      </c>
      <c r="L235" s="49">
        <v>307284</v>
      </c>
      <c r="M235" s="49">
        <v>0</v>
      </c>
      <c r="N235" s="49">
        <v>12544129.67</v>
      </c>
      <c r="O235" s="49">
        <v>11408707</v>
      </c>
      <c r="P235" s="49">
        <v>11408707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458</v>
      </c>
      <c r="G236" s="58" t="s">
        <v>471</v>
      </c>
      <c r="H236" s="49">
        <v>32616942.86</v>
      </c>
      <c r="I236" s="49">
        <v>26749168.08</v>
      </c>
      <c r="J236" s="49">
        <v>15960683.14</v>
      </c>
      <c r="K236" s="49">
        <v>1095627</v>
      </c>
      <c r="L236" s="49">
        <v>253817</v>
      </c>
      <c r="M236" s="49">
        <v>137963</v>
      </c>
      <c r="N236" s="49">
        <v>9301077.94</v>
      </c>
      <c r="O236" s="49">
        <v>5867774.78</v>
      </c>
      <c r="P236" s="49">
        <v>5867774.78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458</v>
      </c>
      <c r="G237" s="58" t="s">
        <v>472</v>
      </c>
      <c r="H237" s="49">
        <v>112451832.14</v>
      </c>
      <c r="I237" s="49">
        <v>100353414.14</v>
      </c>
      <c r="J237" s="49">
        <v>62624728</v>
      </c>
      <c r="K237" s="49">
        <v>8203228.84</v>
      </c>
      <c r="L237" s="49">
        <v>300000</v>
      </c>
      <c r="M237" s="49">
        <v>1523060</v>
      </c>
      <c r="N237" s="49">
        <v>27702397.3</v>
      </c>
      <c r="O237" s="49">
        <v>12098418</v>
      </c>
      <c r="P237" s="49">
        <v>12098418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458</v>
      </c>
      <c r="G238" s="58" t="s">
        <v>473</v>
      </c>
      <c r="H238" s="49">
        <v>52666357.11</v>
      </c>
      <c r="I238" s="49">
        <v>46188608.11</v>
      </c>
      <c r="J238" s="49">
        <v>31287624.2</v>
      </c>
      <c r="K238" s="49">
        <v>1472271.61</v>
      </c>
      <c r="L238" s="49">
        <v>200000</v>
      </c>
      <c r="M238" s="49">
        <v>217031.04</v>
      </c>
      <c r="N238" s="49">
        <v>13011681.26</v>
      </c>
      <c r="O238" s="49">
        <v>6477749</v>
      </c>
      <c r="P238" s="49">
        <v>6477749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458</v>
      </c>
      <c r="G239" s="58" t="s">
        <v>474</v>
      </c>
      <c r="H239" s="49">
        <v>60172766</v>
      </c>
      <c r="I239" s="49">
        <v>48190925</v>
      </c>
      <c r="J239" s="49">
        <v>31537144</v>
      </c>
      <c r="K239" s="49">
        <v>2249908</v>
      </c>
      <c r="L239" s="49">
        <v>222450</v>
      </c>
      <c r="M239" s="49">
        <v>0</v>
      </c>
      <c r="N239" s="49">
        <v>14181423</v>
      </c>
      <c r="O239" s="49">
        <v>11981841</v>
      </c>
      <c r="P239" s="49">
        <v>11981841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458</v>
      </c>
      <c r="G240" s="58" t="s">
        <v>475</v>
      </c>
      <c r="H240" s="49">
        <v>74110822.99</v>
      </c>
      <c r="I240" s="49">
        <v>57290669.99</v>
      </c>
      <c r="J240" s="49">
        <v>37812985</v>
      </c>
      <c r="K240" s="49">
        <v>2877690</v>
      </c>
      <c r="L240" s="49">
        <v>20000</v>
      </c>
      <c r="M240" s="49">
        <v>229738</v>
      </c>
      <c r="N240" s="49">
        <v>16350256.99</v>
      </c>
      <c r="O240" s="49">
        <v>16820153</v>
      </c>
      <c r="P240" s="49">
        <v>16820153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458</v>
      </c>
      <c r="G241" s="58" t="s">
        <v>476</v>
      </c>
      <c r="H241" s="49">
        <v>83715771.03</v>
      </c>
      <c r="I241" s="49">
        <v>64417068.98</v>
      </c>
      <c r="J241" s="49">
        <v>39127969.78</v>
      </c>
      <c r="K241" s="49">
        <v>5568313.39</v>
      </c>
      <c r="L241" s="49">
        <v>1000000</v>
      </c>
      <c r="M241" s="49">
        <v>519803.8</v>
      </c>
      <c r="N241" s="49">
        <v>18200982.01</v>
      </c>
      <c r="O241" s="49">
        <v>19298702.05</v>
      </c>
      <c r="P241" s="49">
        <v>19298702.05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458</v>
      </c>
      <c r="G242" s="58" t="s">
        <v>477</v>
      </c>
      <c r="H242" s="49">
        <v>48032092.06</v>
      </c>
      <c r="I242" s="49">
        <v>45467663.12</v>
      </c>
      <c r="J242" s="49">
        <v>29111902.59</v>
      </c>
      <c r="K242" s="49">
        <v>2195581.11</v>
      </c>
      <c r="L242" s="49">
        <v>365300</v>
      </c>
      <c r="M242" s="49">
        <v>0</v>
      </c>
      <c r="N242" s="49">
        <v>13794879.42</v>
      </c>
      <c r="O242" s="49">
        <v>2564428.94</v>
      </c>
      <c r="P242" s="49">
        <v>2564428.94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458</v>
      </c>
      <c r="G243" s="58" t="s">
        <v>478</v>
      </c>
      <c r="H243" s="49">
        <v>61404391.12</v>
      </c>
      <c r="I243" s="49">
        <v>52459176.12</v>
      </c>
      <c r="J243" s="49">
        <v>28265343</v>
      </c>
      <c r="K243" s="49">
        <v>5007253</v>
      </c>
      <c r="L243" s="49">
        <v>180938</v>
      </c>
      <c r="M243" s="49">
        <v>58499</v>
      </c>
      <c r="N243" s="49">
        <v>18947143.12</v>
      </c>
      <c r="O243" s="49">
        <v>8945215</v>
      </c>
      <c r="P243" s="49">
        <v>8945215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479</v>
      </c>
      <c r="G244" s="58" t="s">
        <v>480</v>
      </c>
      <c r="H244" s="49">
        <v>913307598.13</v>
      </c>
      <c r="I244" s="49">
        <v>564660090.05</v>
      </c>
      <c r="J244" s="49">
        <v>178593835.65</v>
      </c>
      <c r="K244" s="49">
        <v>198532216.7</v>
      </c>
      <c r="L244" s="49">
        <v>16990533.55</v>
      </c>
      <c r="M244" s="49">
        <v>3500000</v>
      </c>
      <c r="N244" s="49">
        <v>167043504.15</v>
      </c>
      <c r="O244" s="49">
        <v>348647508.08</v>
      </c>
      <c r="P244" s="49">
        <v>330191508.08</v>
      </c>
    </row>
    <row r="245" spans="1:16" ht="12.75">
      <c r="A245" s="46">
        <v>6</v>
      </c>
      <c r="B245" s="46">
        <v>8</v>
      </c>
      <c r="C245" s="46">
        <v>1</v>
      </c>
      <c r="D245" s="41" t="s">
        <v>481</v>
      </c>
      <c r="E245" s="47">
        <v>271</v>
      </c>
      <c r="F245" s="48" t="s">
        <v>481</v>
      </c>
      <c r="G245" s="58" t="s">
        <v>482</v>
      </c>
      <c r="H245" s="49">
        <v>528268</v>
      </c>
      <c r="I245" s="49">
        <v>528268</v>
      </c>
      <c r="J245" s="49">
        <v>94050</v>
      </c>
      <c r="K245" s="49">
        <v>0</v>
      </c>
      <c r="L245" s="49">
        <v>100000</v>
      </c>
      <c r="M245" s="49">
        <v>0</v>
      </c>
      <c r="N245" s="49">
        <v>334218</v>
      </c>
      <c r="O245" s="49">
        <v>0</v>
      </c>
      <c r="P245" s="49">
        <v>0</v>
      </c>
    </row>
    <row r="246" spans="1:16" ht="25.5">
      <c r="A246" s="46">
        <v>6</v>
      </c>
      <c r="B246" s="46">
        <v>19</v>
      </c>
      <c r="C246" s="46">
        <v>1</v>
      </c>
      <c r="D246" s="41" t="s">
        <v>481</v>
      </c>
      <c r="E246" s="47">
        <v>270</v>
      </c>
      <c r="F246" s="48" t="s">
        <v>481</v>
      </c>
      <c r="G246" s="58" t="s">
        <v>483</v>
      </c>
      <c r="H246" s="49">
        <v>4073788.76</v>
      </c>
      <c r="I246" s="49">
        <v>3759856.32</v>
      </c>
      <c r="J246" s="49">
        <v>363601</v>
      </c>
      <c r="K246" s="49">
        <v>0</v>
      </c>
      <c r="L246" s="49">
        <v>128000</v>
      </c>
      <c r="M246" s="49">
        <v>0</v>
      </c>
      <c r="N246" s="49">
        <v>3268255.32</v>
      </c>
      <c r="O246" s="49">
        <v>313932.44</v>
      </c>
      <c r="P246" s="49">
        <v>313932.44</v>
      </c>
    </row>
    <row r="247" spans="1:16" ht="12.75">
      <c r="A247" s="46">
        <v>6</v>
      </c>
      <c r="B247" s="46">
        <v>7</v>
      </c>
      <c r="C247" s="46">
        <v>1</v>
      </c>
      <c r="D247" s="41" t="s">
        <v>481</v>
      </c>
      <c r="E247" s="47">
        <v>187</v>
      </c>
      <c r="F247" s="48" t="s">
        <v>481</v>
      </c>
      <c r="G247" s="58" t="s">
        <v>484</v>
      </c>
      <c r="H247" s="49">
        <v>3011791</v>
      </c>
      <c r="I247" s="49">
        <v>2961791</v>
      </c>
      <c r="J247" s="49">
        <v>215000</v>
      </c>
      <c r="K247" s="49">
        <v>0</v>
      </c>
      <c r="L247" s="49">
        <v>0</v>
      </c>
      <c r="M247" s="49">
        <v>0</v>
      </c>
      <c r="N247" s="49">
        <v>2746791</v>
      </c>
      <c r="O247" s="49">
        <v>50000</v>
      </c>
      <c r="P247" s="49">
        <v>50000</v>
      </c>
    </row>
    <row r="248" spans="1:16" ht="12.75">
      <c r="A248" s="46">
        <v>6</v>
      </c>
      <c r="B248" s="46">
        <v>1</v>
      </c>
      <c r="C248" s="46">
        <v>1</v>
      </c>
      <c r="D248" s="41" t="s">
        <v>481</v>
      </c>
      <c r="E248" s="47">
        <v>188</v>
      </c>
      <c r="F248" s="48" t="s">
        <v>481</v>
      </c>
      <c r="G248" s="58" t="s">
        <v>484</v>
      </c>
      <c r="H248" s="49">
        <v>147900.4</v>
      </c>
      <c r="I248" s="49">
        <v>147900.4</v>
      </c>
      <c r="J248" s="49">
        <v>35400</v>
      </c>
      <c r="K248" s="49">
        <v>0</v>
      </c>
      <c r="L248" s="49">
        <v>0</v>
      </c>
      <c r="M248" s="49">
        <v>0</v>
      </c>
      <c r="N248" s="49">
        <v>112500.4</v>
      </c>
      <c r="O248" s="49">
        <v>0</v>
      </c>
      <c r="P248" s="49">
        <v>0</v>
      </c>
    </row>
    <row r="249" spans="1:16" ht="25.5">
      <c r="A249" s="46">
        <v>6</v>
      </c>
      <c r="B249" s="46">
        <v>2</v>
      </c>
      <c r="C249" s="46">
        <v>1</v>
      </c>
      <c r="D249" s="41" t="s">
        <v>481</v>
      </c>
      <c r="E249" s="47">
        <v>221</v>
      </c>
      <c r="F249" s="48" t="s">
        <v>481</v>
      </c>
      <c r="G249" s="58" t="s">
        <v>485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</row>
    <row r="250" spans="1:16" ht="25.5">
      <c r="A250" s="46">
        <v>6</v>
      </c>
      <c r="B250" s="46">
        <v>13</v>
      </c>
      <c r="C250" s="46">
        <v>4</v>
      </c>
      <c r="D250" s="41" t="s">
        <v>481</v>
      </c>
      <c r="E250" s="47">
        <v>186</v>
      </c>
      <c r="F250" s="48" t="s">
        <v>481</v>
      </c>
      <c r="G250" s="58" t="s">
        <v>486</v>
      </c>
      <c r="H250" s="49">
        <v>2200</v>
      </c>
      <c r="I250" s="49">
        <v>2200</v>
      </c>
      <c r="J250" s="49">
        <v>0</v>
      </c>
      <c r="K250" s="49">
        <v>0</v>
      </c>
      <c r="L250" s="49">
        <v>0</v>
      </c>
      <c r="M250" s="49">
        <v>0</v>
      </c>
      <c r="N250" s="49">
        <v>2200</v>
      </c>
      <c r="O250" s="49">
        <v>0</v>
      </c>
      <c r="P250" s="49">
        <v>0</v>
      </c>
    </row>
    <row r="251" spans="1:16" ht="25.5">
      <c r="A251" s="46">
        <v>6</v>
      </c>
      <c r="B251" s="46">
        <v>4</v>
      </c>
      <c r="C251" s="46">
        <v>3</v>
      </c>
      <c r="D251" s="41" t="s">
        <v>481</v>
      </c>
      <c r="E251" s="47">
        <v>218</v>
      </c>
      <c r="F251" s="48" t="s">
        <v>481</v>
      </c>
      <c r="G251" s="58" t="s">
        <v>487</v>
      </c>
      <c r="H251" s="49">
        <v>27214.3</v>
      </c>
      <c r="I251" s="49">
        <v>27214.3</v>
      </c>
      <c r="J251" s="49">
        <v>3000</v>
      </c>
      <c r="K251" s="49">
        <v>0</v>
      </c>
      <c r="L251" s="49">
        <v>0</v>
      </c>
      <c r="M251" s="49">
        <v>0</v>
      </c>
      <c r="N251" s="49">
        <v>24214.3</v>
      </c>
      <c r="O251" s="49">
        <v>0</v>
      </c>
      <c r="P251" s="49">
        <v>0</v>
      </c>
    </row>
    <row r="252" spans="1:16" ht="12.75">
      <c r="A252" s="46">
        <v>6</v>
      </c>
      <c r="B252" s="46">
        <v>3</v>
      </c>
      <c r="C252" s="46">
        <v>3</v>
      </c>
      <c r="D252" s="41" t="s">
        <v>481</v>
      </c>
      <c r="E252" s="47">
        <v>122</v>
      </c>
      <c r="F252" s="48" t="s">
        <v>481</v>
      </c>
      <c r="G252" s="58" t="s">
        <v>488</v>
      </c>
      <c r="H252" s="49">
        <v>0</v>
      </c>
      <c r="I252" s="49">
        <v>0</v>
      </c>
      <c r="J252" s="49">
        <v>0</v>
      </c>
      <c r="K252" s="49">
        <v>0</v>
      </c>
      <c r="L252" s="49">
        <v>0</v>
      </c>
      <c r="M252" s="49">
        <v>0</v>
      </c>
      <c r="N252" s="49">
        <v>0</v>
      </c>
      <c r="O252" s="49">
        <v>0</v>
      </c>
      <c r="P252" s="49">
        <v>0</v>
      </c>
    </row>
    <row r="253" spans="1:16" ht="25.5">
      <c r="A253" s="46">
        <v>6</v>
      </c>
      <c r="B253" s="46">
        <v>15</v>
      </c>
      <c r="C253" s="46">
        <v>0</v>
      </c>
      <c r="D253" s="41" t="s">
        <v>481</v>
      </c>
      <c r="E253" s="47">
        <v>220</v>
      </c>
      <c r="F253" s="48" t="s">
        <v>481</v>
      </c>
      <c r="G253" s="58" t="s">
        <v>489</v>
      </c>
      <c r="H253" s="49">
        <v>108716</v>
      </c>
      <c r="I253" s="49">
        <v>108716</v>
      </c>
      <c r="J253" s="49">
        <v>45000</v>
      </c>
      <c r="K253" s="49">
        <v>0</v>
      </c>
      <c r="L253" s="49">
        <v>0</v>
      </c>
      <c r="M253" s="49">
        <v>0</v>
      </c>
      <c r="N253" s="49">
        <v>63716</v>
      </c>
      <c r="O253" s="49">
        <v>0</v>
      </c>
      <c r="P253" s="49">
        <v>0</v>
      </c>
    </row>
    <row r="254" spans="1:16" ht="12.75">
      <c r="A254" s="46">
        <v>6</v>
      </c>
      <c r="B254" s="46">
        <v>9</v>
      </c>
      <c r="C254" s="46">
        <v>1</v>
      </c>
      <c r="D254" s="41" t="s">
        <v>481</v>
      </c>
      <c r="E254" s="47">
        <v>140</v>
      </c>
      <c r="F254" s="48" t="s">
        <v>481</v>
      </c>
      <c r="G254" s="58" t="s">
        <v>490</v>
      </c>
      <c r="H254" s="49">
        <v>65547</v>
      </c>
      <c r="I254" s="49">
        <v>65547</v>
      </c>
      <c r="J254" s="49">
        <v>33000</v>
      </c>
      <c r="K254" s="49">
        <v>0</v>
      </c>
      <c r="L254" s="49">
        <v>0</v>
      </c>
      <c r="M254" s="49">
        <v>0</v>
      </c>
      <c r="N254" s="49">
        <v>32547</v>
      </c>
      <c r="O254" s="49">
        <v>0</v>
      </c>
      <c r="P254" s="49">
        <v>0</v>
      </c>
    </row>
    <row r="255" spans="1:16" ht="12.75">
      <c r="A255" s="46">
        <v>6</v>
      </c>
      <c r="B255" s="46">
        <v>62</v>
      </c>
      <c r="C255" s="46">
        <v>1</v>
      </c>
      <c r="D255" s="41" t="s">
        <v>481</v>
      </c>
      <c r="E255" s="47">
        <v>198</v>
      </c>
      <c r="F255" s="48" t="s">
        <v>481</v>
      </c>
      <c r="G255" s="58" t="s">
        <v>491</v>
      </c>
      <c r="H255" s="49">
        <v>44730</v>
      </c>
      <c r="I255" s="49">
        <v>44730</v>
      </c>
      <c r="J255" s="49">
        <v>17600</v>
      </c>
      <c r="K255" s="49">
        <v>0</v>
      </c>
      <c r="L255" s="49">
        <v>0</v>
      </c>
      <c r="M255" s="49">
        <v>0</v>
      </c>
      <c r="N255" s="49">
        <v>27130</v>
      </c>
      <c r="O255" s="49">
        <v>0</v>
      </c>
      <c r="P255" s="49">
        <v>0</v>
      </c>
    </row>
    <row r="256" spans="1:16" ht="12.75">
      <c r="A256" s="46">
        <v>6</v>
      </c>
      <c r="B256" s="46">
        <v>8</v>
      </c>
      <c r="C256" s="46">
        <v>1</v>
      </c>
      <c r="D256" s="41" t="s">
        <v>481</v>
      </c>
      <c r="E256" s="47">
        <v>265</v>
      </c>
      <c r="F256" s="48" t="s">
        <v>481</v>
      </c>
      <c r="G256" s="58" t="s">
        <v>492</v>
      </c>
      <c r="H256" s="49">
        <v>55570546</v>
      </c>
      <c r="I256" s="49">
        <v>10452428</v>
      </c>
      <c r="J256" s="49">
        <v>952756</v>
      </c>
      <c r="K256" s="49">
        <v>1130000</v>
      </c>
      <c r="L256" s="49">
        <v>900000</v>
      </c>
      <c r="M256" s="49">
        <v>0</v>
      </c>
      <c r="N256" s="49">
        <v>7469672</v>
      </c>
      <c r="O256" s="49">
        <v>45118118</v>
      </c>
      <c r="P256" s="49">
        <v>45118118</v>
      </c>
    </row>
    <row r="257" spans="1:16" ht="12.75">
      <c r="A257" s="46">
        <v>6</v>
      </c>
      <c r="B257" s="46">
        <v>8</v>
      </c>
      <c r="C257" s="46">
        <v>7</v>
      </c>
      <c r="D257" s="41" t="s">
        <v>481</v>
      </c>
      <c r="E257" s="47">
        <v>244</v>
      </c>
      <c r="F257" s="48" t="s">
        <v>481</v>
      </c>
      <c r="G257" s="58" t="s">
        <v>493</v>
      </c>
      <c r="H257" s="49">
        <v>0</v>
      </c>
      <c r="I257" s="49">
        <v>0</v>
      </c>
      <c r="J257" s="49">
        <v>0</v>
      </c>
      <c r="K257" s="49">
        <v>0</v>
      </c>
      <c r="L257" s="49">
        <v>0</v>
      </c>
      <c r="M257" s="49">
        <v>0</v>
      </c>
      <c r="N257" s="49">
        <v>0</v>
      </c>
      <c r="O257" s="49">
        <v>0</v>
      </c>
      <c r="P257" s="49">
        <v>0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Małgorzata Natoniewska</cp:lastModifiedBy>
  <cp:lastPrinted>2016-05-16T08:53:44Z</cp:lastPrinted>
  <dcterms:created xsi:type="dcterms:W3CDTF">2008-02-27T07:21:19Z</dcterms:created>
  <dcterms:modified xsi:type="dcterms:W3CDTF">2016-12-13T09:08:42Z</dcterms:modified>
  <cp:category/>
  <cp:version/>
  <cp:contentType/>
  <cp:contentStatus/>
</cp:coreProperties>
</file>