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11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<sst xmlns="http://schemas.openxmlformats.org/spreadsheetml/2006/main" count="5500" uniqueCount="498">
  <si>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</si>
  <si>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</si>
  <si>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</si>
  <si>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</si>
  <si>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</si>
  <si>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</si>
  <si>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</si>
  <si>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</si>
  <si>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</si>
  <si>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</si>
  <si>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</si>
  <si>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</si>
  <si>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</si>
  <si>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</si>
  <si>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</si>
  <si>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</si>
  <si>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</si>
  <si>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</si>
  <si>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</si>
  <si>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</si>
  <si>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</si>
  <si>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</si>
  <si>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</si>
  <si>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</si>
  <si>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</si>
  <si>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</si>
  <si>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</si>
  <si>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</si>
  <si>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</si>
  <si>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</si>
  <si>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</si>
  <si>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</si>
  <si>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</si>
  <si>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</si>
  <si>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</si>
  <si>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</si>
  <si>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</si>
  <si>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</si>
  <si>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</si>
  <si>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</si>
  <si>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</si>
  <si>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</si>
  <si>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</si>
  <si>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</si>
  <si>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</si>
  <si>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</si>
  <si>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</si>
  <si>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</si>
  <si>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</si>
  <si>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</si>
  <si>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</si>
  <si>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</si>
  <si>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</si>
  <si>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</si>
  <si>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</si>
  <si>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</si>
  <si>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</si>
  <si>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</si>
  <si>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</si>
  <si>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</si>
  <si>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</si>
  <si>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</si>
  <si>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</si>
  <si>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</si>
  <si>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</si>
  <si>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</si>
  <si>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</si>
  <si>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</si>
  <si>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</si>
  <si>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</si>
  <si>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</si>
  <si>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</si>
  <si>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</si>
  <si>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</si>
  <si>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</si>
  <si>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</si>
  <si>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</si>
  <si>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</si>
  <si>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</si>
  <si>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</si>
  <si>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</si>
  <si>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</si>
  <si>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</si>
  <si>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</si>
  <si>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</si>
  <si>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</si>
  <si>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</si>
  <si>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</si>
  <si>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</si>
  <si>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</si>
  <si>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</si>
  <si>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</si>
  <si>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</si>
  <si>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</si>
  <si>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</si>
  <si>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</si>
  <si>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</si>
  <si>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</si>
  <si>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</si>
  <si>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</si>
  <si>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</si>
  <si>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</si>
  <si>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</si>
  <si>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</si>
  <si>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</si>
  <si>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</si>
  <si>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</si>
  <si>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</si>
  <si>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</si>
  <si>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</si>
  <si>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</si>
  <si>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</si>
  <si>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</si>
  <si>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</si>
  <si>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</si>
  <si>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</si>
  <si>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</si>
  <si>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</si>
  <si>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</si>
  <si>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</si>
  <si>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</si>
  <si>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</si>
  <si>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</si>
  <si>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</si>
  <si>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</si>
  <si>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</si>
  <si>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</si>
  <si>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</si>
  <si>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</si>
  <si>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</si>
  <si>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</si>
  <si>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</si>
  <si>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</si>
  <si>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</si>
  <si>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</si>
  <si>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</si>
  <si>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</si>
  <si>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</si>
  <si>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</si>
  <si>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</si>
  <si>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</si>
  <si>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</si>
  <si>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</si>
  <si>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</si>
  <si>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</si>
  <si>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</si>
  <si>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</si>
  <si>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</si>
  <si>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</si>
  <si>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</si>
  <si>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</si>
  <si>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</si>
  <si>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</si>
  <si>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</si>
  <si>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</si>
  <si>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</si>
  <si>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</si>
  <si>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</si>
  <si>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</si>
  <si>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</si>
  <si>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</si>
  <si>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</si>
  <si>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</si>
  <si>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</si>
  <si>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</si>
  <si>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</si>
  <si>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</si>
  <si>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</si>
  <si>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</si>
  <si>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</si>
  <si>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</si>
  <si>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</si>
  <si>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</si>
  <si>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</si>
  <si>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</si>
  <si>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</si>
  <si>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</si>
  <si>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</si>
  <si>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</si>
  <si>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</si>
  <si>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</si>
  <si>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</si>
  <si>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</si>
  <si>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</si>
  <si>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</si>
  <si>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</si>
  <si>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</si>
  <si>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</si>
  <si>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</si>
  <si>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</si>
  <si>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</si>
  <si>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</si>
  <si>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</si>
  <si>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</si>
  <si>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</si>
  <si>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</si>
  <si>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</si>
  <si>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</si>
  <si>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</si>
  <si>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</si>
  <si>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</si>
  <si>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</si>
  <si>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</si>
  <si>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</si>
  <si>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</si>
  <si>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</si>
  <si>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</si>
  <si>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</si>
  <si>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</si>
  <si>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</si>
  <si>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</si>
  <si>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</si>
  <si>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</si>
  <si>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</si>
  <si>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</si>
  <si>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</si>
  <si>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</si>
  <si>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</si>
  <si>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</si>
  <si>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</si>
  <si>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</si>
  <si>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</si>
  <si>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</si>
  <si>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</si>
  <si>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</si>
  <si>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</si>
  <si>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</si>
  <si>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</si>
  <si>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</si>
  <si>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</si>
  <si>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</si>
  <si>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</si>
  <si>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</si>
  <si>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</si>
  <si>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</si>
  <si>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</si>
  <si>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</si>
  <si>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</si>
  <si>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</si>
  <si>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</si>
  <si>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</si>
  <si>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</si>
  <si>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</si>
  <si>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</si>
  <si>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</si>
  <si>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</si>
  <si>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</si>
  <si>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</si>
  <si>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</si>
  <si>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</si>
  <si>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</si>
  <si>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</si>
  <si>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</si>
  <si>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</si>
  <si>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</si>
  <si>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</si>
  <si>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</si>
  <si>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</si>
  <si>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</si>
  <si>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D13aP</t>
  </si>
  <si>
    <t>15-21</t>
  </si>
  <si>
    <t>nadwyżka z lat ubiegłych, pomniejszona o niewykorzystane środki pieniężne  (wykonanie)</t>
  </si>
  <si>
    <t>niewykorzystane środki pieniężne  (wykonanie)</t>
  </si>
  <si>
    <t>D13aW</t>
  </si>
  <si>
    <t>30-36</t>
  </si>
  <si>
    <t>8..14 : 7</t>
  </si>
  <si>
    <t>23..29 : 22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</si>
  <si>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</si>
  <si>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</si>
  <si>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</si>
  <si>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</si>
  <si>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</si>
  <si>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</si>
  <si>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</si>
  <si>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</si>
  <si>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</si>
  <si>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</si>
  <si>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</si>
  <si>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</si>
  <si>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</si>
  <si>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</si>
  <si>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</si>
  <si>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</si>
  <si>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</si>
  <si>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</si>
  <si>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</si>
  <si>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</si>
  <si>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</si>
  <si>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</si>
  <si>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</si>
  <si>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</si>
  <si>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</si>
  <si>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</si>
  <si>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</si>
  <si>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</si>
  <si>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</si>
  <si>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</si>
  <si>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</si>
  <si>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</si>
  <si>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</si>
  <si>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</si>
  <si>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</si>
  <si>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</si>
  <si>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</si>
  <si>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</si>
  <si>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</si>
  <si>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</si>
  <si>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</si>
  <si>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</si>
  <si>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</si>
  <si>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</si>
  <si>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</si>
  <si>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</si>
  <si>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</si>
  <si>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</si>
  <si>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</si>
  <si>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</si>
  <si>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</si>
  <si>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</si>
  <si>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</si>
  <si>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</si>
  <si>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</si>
  <si>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</si>
  <si>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</si>
  <si>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</si>
  <si>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</si>
  <si>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</si>
  <si>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</si>
  <si>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</si>
  <si>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</si>
  <si>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</si>
  <si>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</si>
  <si>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</si>
  <si>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</si>
  <si>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</si>
  <si>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</si>
  <si>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</si>
  <si>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</si>
  <si>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</si>
  <si>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</si>
  <si>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</si>
  <si>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</si>
  <si>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</si>
  <si>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</si>
  <si>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</si>
  <si>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</si>
  <si>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</si>
  <si>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</si>
  <si>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</si>
  <si>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</si>
  <si>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</si>
  <si>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</si>
  <si>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</si>
  <si>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</si>
  <si>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</si>
  <si>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</si>
  <si>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</si>
  <si>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</si>
  <si>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</si>
  <si>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</si>
  <si>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</si>
  <si>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</si>
  <si>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</si>
  <si>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</si>
  <si>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</si>
  <si>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</si>
  <si>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</si>
  <si>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</si>
  <si>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</si>
  <si>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</si>
  <si>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</si>
  <si>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</si>
  <si>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</si>
  <si>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</si>
  <si>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</si>
  <si>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</si>
  <si>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</si>
  <si>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</si>
  <si>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</si>
  <si>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</si>
  <si>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</si>
  <si>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</si>
  <si>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</si>
  <si>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</si>
  <si>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</si>
  <si>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</si>
  <si>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</si>
  <si>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</si>
  <si>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</si>
  <si>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</si>
  <si>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</si>
  <si>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</si>
  <si>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</si>
  <si>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</si>
  <si>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</si>
  <si>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</si>
  <si>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</si>
  <si>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</si>
  <si>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</si>
  <si>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</si>
  <si>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</si>
  <si>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</si>
  <si>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</si>
  <si>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</si>
  <si>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</si>
  <si>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</si>
  <si>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</si>
  <si>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</si>
  <si>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</si>
  <si>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</si>
  <si>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</si>
  <si>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</si>
  <si>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</si>
  <si>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</si>
  <si>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</si>
  <si>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</si>
  <si>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</si>
  <si>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</si>
  <si>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</si>
  <si>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</si>
  <si>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</si>
  <si>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</si>
  <si>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</si>
  <si>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</si>
  <si>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</si>
  <si>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</si>
  <si>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</si>
  <si>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</si>
  <si>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</si>
  <si>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</si>
  <si>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</si>
  <si>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</si>
  <si>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</si>
  <si>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</si>
  <si>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</si>
  <si>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</si>
  <si>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GORAJ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</si>
  <si>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</si>
  <si>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</si>
  <si>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</si>
  <si>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</si>
  <si>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</si>
  <si>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</si>
  <si>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</si>
  <si>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</si>
  <si>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</si>
  <si>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</si>
  <si>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</si>
  <si>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</si>
  <si>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</si>
  <si>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</si>
  <si>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</si>
  <si>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</si>
  <si>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</si>
  <si>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</si>
  <si>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</si>
  <si>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</si>
  <si>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</si>
  <si>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</si>
  <si>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</si>
  <si>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</si>
  <si>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</si>
  <si>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</si>
  <si>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</si>
  <si>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</si>
  <si>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</si>
  <si>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</si>
  <si>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</si>
  <si>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</si>
  <si>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</si>
  <si>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</si>
  <si>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</si>
  <si>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</si>
  <si>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</si>
  <si>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</si>
  <si>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</si>
  <si>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</si>
  <si>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</si>
  <si>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</si>
  <si>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</si>
  <si>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</si>
  <si>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</si>
  <si>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</si>
  <si>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</si>
  <si>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</si>
  <si>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</si>
  <si>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</si>
  <si>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</si>
  <si>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</si>
  <si>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</si>
  <si>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</si>
  <si>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</si>
  <si>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</si>
  <si>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</si>
  <si>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</si>
  <si>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Związek Komunalny Gmin w Bełżycach</t>
  </si>
  <si>
    <t>Związek Komunalny Gmin Ziemi Lubartowskiej</t>
  </si>
  <si>
    <t>Związek Gmin Północno-Zachodniej Lubelszczyzny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</si>
</sst>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31" fillId="0" borderId="28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31" xfId="89" applyFont="1" applyBorder="1" applyAlignment="1">
      <alignment horizontal="center" vertical="center"/>
      <protection/>
    </xf>
    <xf numFmtId="0" fontId="30" fillId="22" borderId="28" xfId="89" applyFont="1" applyFill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8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8" xfId="88" applyFont="1" applyBorder="1" applyAlignment="1">
      <alignment horizontal="center" vertical="center" wrapText="1"/>
      <protection/>
    </xf>
    <xf numFmtId="0" fontId="25" fillId="0" borderId="3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M22" sqref="M22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38.25" customHeight="1">
      <c r="A2" s="25" t="s">
        <v>48</v>
      </c>
      <c r="B2" s="125" t="s">
        <v>49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1:15" ht="24" customHeight="1">
      <c r="A3" s="26">
        <v>1</v>
      </c>
      <c r="B3" s="123" t="str">
        <f>"Tabela 1. Podstawowe informacje o wykonaniu budżetu jst  wg stanu na koniec "&amp;kwartal&amp;" kwartału "&amp;rok&amp;" roku."</f>
        <v>Tabela 1. Podstawowe informacje o wykonaniu budżetu jst  wg stanu na koniec 3 kwartału 2021 roku.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24" customHeight="1">
      <c r="A4" s="26">
        <v>2</v>
      </c>
      <c r="B4" s="123" t="str">
        <f>"Tabela 2. Wynik operacyjny budżetów jst  wg stanu na koniec  "&amp;kwartal&amp;" kwartału "&amp;rok&amp;" roku."</f>
        <v>Tabela 2. Wynik operacyjny budżetów jst  wg stanu na koniec  3 kwartału 2021 roku.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24" customHeight="1">
      <c r="A5" s="26">
        <v>3</v>
      </c>
      <c r="B5" s="120" t="str">
        <f>"Tabela 3. Przychody budżetów jst wg stanu na koniec "&amp;kwartal&amp;" kwartału "&amp;rok&amp;" roku."</f>
        <v>Tabela 3. Przychody budżetów jst wg stanu na koniec 3 kwartału 2021 roku.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1:15" ht="24" customHeight="1">
      <c r="A6" s="26">
        <v>4</v>
      </c>
      <c r="B6" s="120" t="str">
        <f>"Tabela 4. Rozchody budżetów jst wg stanu na koniec  "&amp;kwartal&amp;" kwartału "&amp;rok&amp;" roku."</f>
        <v>Tabela 4. Rozchody budżetów jst wg stanu na koniec  3 kwartału 2021 roku.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1:15" ht="24" customHeight="1">
      <c r="A7" s="26">
        <v>5</v>
      </c>
      <c r="B7" s="120" t="str">
        <f>"Tabela 5. Zadłużenie budżetów jst wg stanu na koniec  "&amp;kwartal&amp;" kwartału "&amp;rok&amp;" roku."</f>
        <v>Tabela 5. Zadłużenie budżetów jst wg stanu na koniec  3 kwartału 2021 roku.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24" customHeight="1">
      <c r="A8" s="26">
        <v>6</v>
      </c>
      <c r="B8" s="123" t="str">
        <f>"Tabela 6. Dochody ogółem budżetów jst wg stanu na koniec "&amp;kwartal&amp;" kwartału "&amp;rok&amp;" roku."</f>
        <v>Tabela 6. Dochody ogółem budżetów jst wg stanu na koniec 3 kwartału 2021 roku.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24" customHeight="1">
      <c r="A9" s="26">
        <v>7</v>
      </c>
      <c r="B9" s="120" t="str">
        <f>"Tabela 7. Planowane wydatki budżetowe jst wg stanu na koniec  "&amp;kwartal&amp;" kwartału "&amp;rok&amp;" roku."</f>
        <v>Tabela 7. Planowane wydatki budżetowe jst wg stanu na koniec  3 kwartału 2021 roku.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ht="24" customHeight="1">
      <c r="A10" s="26">
        <v>8</v>
      </c>
      <c r="B10" s="123" t="str">
        <f>"Tabela 8. Wykonane wydatki budżetowe jst wg stanu na koniec  "&amp;kwartal&amp;" kwartału "&amp;rok&amp;" roku."</f>
        <v>Tabela 8. Wykonane wydatki budżetowe jst wg stanu na koniec  3 kwartału 2021 roku.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24" customHeight="1">
      <c r="A11" s="26">
        <v>9</v>
      </c>
      <c r="B11" s="123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3 kwartału 2021 roku.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24" customHeight="1">
      <c r="A12" s="26">
        <v>10</v>
      </c>
      <c r="B12" s="123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3 kwartału 2021 roku.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4" spans="1:2" ht="12.75">
      <c r="A14" s="37" t="s">
        <v>51</v>
      </c>
      <c r="B14" s="59">
        <f>2021</f>
        <v>2021</v>
      </c>
    </row>
    <row r="15" spans="1:2" ht="12.75">
      <c r="A15" s="37" t="s">
        <v>52</v>
      </c>
      <c r="B15" s="59">
        <f>3</f>
        <v>3</v>
      </c>
    </row>
    <row r="16" spans="1:2" ht="12.75">
      <c r="A16" s="37" t="s">
        <v>55</v>
      </c>
      <c r="B16" s="119" t="str">
        <f>"Nov 16 2021 12:00AM"</f>
        <v>Nov 16 2021 12:00AM</v>
      </c>
    </row>
  </sheetData>
  <sheetProtection/>
  <mergeCells count="12">
    <mergeCell ref="A1:O1"/>
    <mergeCell ref="B2:O2"/>
    <mergeCell ref="B3:O3"/>
    <mergeCell ref="B7:O7"/>
    <mergeCell ref="B8:O8"/>
    <mergeCell ref="B4:O4"/>
    <mergeCell ref="B5:O5"/>
    <mergeCell ref="B6:O6"/>
    <mergeCell ref="B9:O9"/>
    <mergeCell ref="B10:O10"/>
    <mergeCell ref="B11:O11"/>
    <mergeCell ref="B12:O12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2"/>
  <sheetViews>
    <sheetView zoomScale="75" zoomScaleNormal="75" zoomScalePageLayoutView="0" workbookViewId="0" topLeftCell="A1">
      <pane xSplit="7" ySplit="10" topLeftCell="H2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45" sqref="I245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3 kwartału 2021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77" t="s">
        <v>56</v>
      </c>
      <c r="G4" s="177"/>
      <c r="H4" s="166" t="s">
        <v>6</v>
      </c>
      <c r="I4" s="156" t="s">
        <v>36</v>
      </c>
      <c r="J4" s="156"/>
      <c r="K4" s="156"/>
      <c r="L4" s="156"/>
      <c r="M4" s="156"/>
      <c r="N4" s="156"/>
      <c r="O4" s="156"/>
      <c r="P4" s="156"/>
    </row>
    <row r="5" spans="1:16" s="19" customFormat="1" ht="17.25" customHeight="1">
      <c r="A5" s="154"/>
      <c r="B5" s="154"/>
      <c r="C5" s="154"/>
      <c r="D5" s="154"/>
      <c r="E5" s="154"/>
      <c r="F5" s="177"/>
      <c r="G5" s="177"/>
      <c r="H5" s="166"/>
      <c r="I5" s="166" t="s">
        <v>37</v>
      </c>
      <c r="J5" s="156" t="s">
        <v>15</v>
      </c>
      <c r="K5" s="156"/>
      <c r="L5" s="156"/>
      <c r="M5" s="156"/>
      <c r="N5" s="156"/>
      <c r="O5" s="178" t="s">
        <v>38</v>
      </c>
      <c r="P5" s="50" t="s">
        <v>25</v>
      </c>
    </row>
    <row r="6" spans="1:16" s="19" customFormat="1" ht="16.5" customHeight="1">
      <c r="A6" s="154"/>
      <c r="B6" s="154"/>
      <c r="C6" s="154"/>
      <c r="D6" s="154"/>
      <c r="E6" s="154"/>
      <c r="F6" s="177"/>
      <c r="G6" s="177"/>
      <c r="H6" s="166"/>
      <c r="I6" s="166"/>
      <c r="J6" s="152" t="s">
        <v>39</v>
      </c>
      <c r="K6" s="152" t="s">
        <v>34</v>
      </c>
      <c r="L6" s="152" t="s">
        <v>40</v>
      </c>
      <c r="M6" s="152" t="s">
        <v>41</v>
      </c>
      <c r="N6" s="152" t="s">
        <v>42</v>
      </c>
      <c r="O6" s="178"/>
      <c r="P6" s="179" t="s">
        <v>43</v>
      </c>
    </row>
    <row r="7" spans="1:16" s="19" customFormat="1" ht="34.5" customHeight="1">
      <c r="A7" s="154"/>
      <c r="B7" s="154"/>
      <c r="C7" s="154"/>
      <c r="D7" s="154"/>
      <c r="E7" s="154"/>
      <c r="F7" s="177"/>
      <c r="G7" s="177"/>
      <c r="H7" s="166"/>
      <c r="I7" s="166"/>
      <c r="J7" s="152"/>
      <c r="K7" s="152"/>
      <c r="L7" s="152"/>
      <c r="M7" s="152"/>
      <c r="N7" s="152"/>
      <c r="O7" s="178"/>
      <c r="P7" s="179"/>
    </row>
    <row r="8" spans="1:16" s="19" customFormat="1" ht="34.5" customHeight="1">
      <c r="A8" s="154"/>
      <c r="B8" s="154"/>
      <c r="C8" s="154"/>
      <c r="D8" s="154"/>
      <c r="E8" s="154"/>
      <c r="F8" s="177"/>
      <c r="G8" s="177"/>
      <c r="H8" s="166"/>
      <c r="I8" s="166"/>
      <c r="J8" s="152"/>
      <c r="K8" s="152"/>
      <c r="L8" s="152"/>
      <c r="M8" s="152"/>
      <c r="N8" s="152"/>
      <c r="O8" s="178"/>
      <c r="P8" s="179"/>
    </row>
    <row r="9" spans="1:16" s="19" customFormat="1" ht="16.5" customHeight="1">
      <c r="A9" s="154"/>
      <c r="B9" s="154"/>
      <c r="C9" s="154"/>
      <c r="D9" s="154"/>
      <c r="E9" s="154"/>
      <c r="F9" s="154"/>
      <c r="G9" s="154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267</v>
      </c>
      <c r="G11" s="56" t="s">
        <v>268</v>
      </c>
      <c r="H11" s="33">
        <v>90112177.83</v>
      </c>
      <c r="I11" s="33">
        <v>85149348.29</v>
      </c>
      <c r="J11" s="33">
        <v>33220385.76</v>
      </c>
      <c r="K11" s="33">
        <v>10951463.16</v>
      </c>
      <c r="L11" s="33">
        <v>181016.64</v>
      </c>
      <c r="M11" s="33">
        <v>0</v>
      </c>
      <c r="N11" s="33">
        <v>40796482.73</v>
      </c>
      <c r="O11" s="33">
        <v>4962829.54</v>
      </c>
      <c r="P11" s="33">
        <v>4962829.54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267</v>
      </c>
      <c r="G12" s="56" t="s">
        <v>269</v>
      </c>
      <c r="H12" s="33">
        <v>57804707.74</v>
      </c>
      <c r="I12" s="33">
        <v>53522623.04</v>
      </c>
      <c r="J12" s="33">
        <v>25389521.25</v>
      </c>
      <c r="K12" s="33">
        <v>1731228.92</v>
      </c>
      <c r="L12" s="33">
        <v>523510.11</v>
      </c>
      <c r="M12" s="33">
        <v>0</v>
      </c>
      <c r="N12" s="33">
        <v>25878362.76</v>
      </c>
      <c r="O12" s="33">
        <v>4282084.7</v>
      </c>
      <c r="P12" s="33">
        <v>4282084.7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267</v>
      </c>
      <c r="G13" s="56" t="s">
        <v>270</v>
      </c>
      <c r="H13" s="33">
        <v>70836388.03</v>
      </c>
      <c r="I13" s="33">
        <v>56087308.95</v>
      </c>
      <c r="J13" s="33">
        <v>23509382.78</v>
      </c>
      <c r="K13" s="33">
        <v>4133678.78</v>
      </c>
      <c r="L13" s="33">
        <v>294483.7</v>
      </c>
      <c r="M13" s="33">
        <v>0</v>
      </c>
      <c r="N13" s="33">
        <v>28149763.69</v>
      </c>
      <c r="O13" s="33">
        <v>14749079.08</v>
      </c>
      <c r="P13" s="33">
        <v>14749079.08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267</v>
      </c>
      <c r="G14" s="56" t="s">
        <v>271</v>
      </c>
      <c r="H14" s="33">
        <v>60304690.31</v>
      </c>
      <c r="I14" s="33">
        <v>56939858.12</v>
      </c>
      <c r="J14" s="33">
        <v>25319007.86</v>
      </c>
      <c r="K14" s="33">
        <v>4586300.53</v>
      </c>
      <c r="L14" s="33">
        <v>99222.21</v>
      </c>
      <c r="M14" s="33">
        <v>0</v>
      </c>
      <c r="N14" s="33">
        <v>26935327.52</v>
      </c>
      <c r="O14" s="33">
        <v>3364832.19</v>
      </c>
      <c r="P14" s="33">
        <v>1374393.29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267</v>
      </c>
      <c r="G15" s="56" t="s">
        <v>272</v>
      </c>
      <c r="H15" s="33">
        <v>118982756.33</v>
      </c>
      <c r="I15" s="33">
        <v>101469132.19</v>
      </c>
      <c r="J15" s="33">
        <v>38739347.94</v>
      </c>
      <c r="K15" s="33">
        <v>7414887.41</v>
      </c>
      <c r="L15" s="33">
        <v>411745.95</v>
      </c>
      <c r="M15" s="33">
        <v>0</v>
      </c>
      <c r="N15" s="33">
        <v>54903150.89</v>
      </c>
      <c r="O15" s="33">
        <v>17513624.14</v>
      </c>
      <c r="P15" s="33">
        <v>17513624.14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267</v>
      </c>
      <c r="G16" s="56" t="s">
        <v>273</v>
      </c>
      <c r="H16" s="33">
        <v>74123770.73</v>
      </c>
      <c r="I16" s="33">
        <v>69920672.01</v>
      </c>
      <c r="J16" s="33">
        <v>33805374.48</v>
      </c>
      <c r="K16" s="33">
        <v>6126402.52</v>
      </c>
      <c r="L16" s="33">
        <v>199500.09</v>
      </c>
      <c r="M16" s="33">
        <v>0</v>
      </c>
      <c r="N16" s="33">
        <v>29789394.92</v>
      </c>
      <c r="O16" s="33">
        <v>4203098.72</v>
      </c>
      <c r="P16" s="33">
        <v>4203098.72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267</v>
      </c>
      <c r="G17" s="56" t="s">
        <v>274</v>
      </c>
      <c r="H17" s="33">
        <v>105682191.38</v>
      </c>
      <c r="I17" s="33">
        <v>97870746.62</v>
      </c>
      <c r="J17" s="33">
        <v>41325382.34</v>
      </c>
      <c r="K17" s="33">
        <v>8642228.29</v>
      </c>
      <c r="L17" s="33">
        <v>194057.31</v>
      </c>
      <c r="M17" s="33">
        <v>0</v>
      </c>
      <c r="N17" s="33">
        <v>47709078.68</v>
      </c>
      <c r="O17" s="33">
        <v>7811444.76</v>
      </c>
      <c r="P17" s="33">
        <v>7811444.76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267</v>
      </c>
      <c r="G18" s="56" t="s">
        <v>275</v>
      </c>
      <c r="H18" s="33">
        <v>63196011</v>
      </c>
      <c r="I18" s="33">
        <v>58616523.32</v>
      </c>
      <c r="J18" s="33">
        <v>25970222.52</v>
      </c>
      <c r="K18" s="33">
        <v>3030361.83</v>
      </c>
      <c r="L18" s="33">
        <v>271891.41</v>
      </c>
      <c r="M18" s="33">
        <v>0</v>
      </c>
      <c r="N18" s="33">
        <v>29344047.56</v>
      </c>
      <c r="O18" s="33">
        <v>4579487.68</v>
      </c>
      <c r="P18" s="33">
        <v>4577987.68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267</v>
      </c>
      <c r="G19" s="56" t="s">
        <v>276</v>
      </c>
      <c r="H19" s="33">
        <v>211972805.67</v>
      </c>
      <c r="I19" s="33">
        <v>199004180.78</v>
      </c>
      <c r="J19" s="33">
        <v>81700769.81</v>
      </c>
      <c r="K19" s="33">
        <v>14933948.71</v>
      </c>
      <c r="L19" s="33">
        <v>1280402.92</v>
      </c>
      <c r="M19" s="33">
        <v>0</v>
      </c>
      <c r="N19" s="33">
        <v>101089059.34</v>
      </c>
      <c r="O19" s="33">
        <v>12968624.89</v>
      </c>
      <c r="P19" s="33">
        <v>12968624.89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267</v>
      </c>
      <c r="G20" s="56" t="s">
        <v>277</v>
      </c>
      <c r="H20" s="33">
        <v>56797497.79</v>
      </c>
      <c r="I20" s="33">
        <v>52556838.01</v>
      </c>
      <c r="J20" s="33">
        <v>21016942.24</v>
      </c>
      <c r="K20" s="33">
        <v>4326048.67</v>
      </c>
      <c r="L20" s="33">
        <v>75382.13</v>
      </c>
      <c r="M20" s="33">
        <v>0</v>
      </c>
      <c r="N20" s="33">
        <v>27138464.97</v>
      </c>
      <c r="O20" s="33">
        <v>4240659.78</v>
      </c>
      <c r="P20" s="33">
        <v>4240659.78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267</v>
      </c>
      <c r="G21" s="56" t="s">
        <v>278</v>
      </c>
      <c r="H21" s="33">
        <v>19930078.2</v>
      </c>
      <c r="I21" s="33">
        <v>16587069.5</v>
      </c>
      <c r="J21" s="33">
        <v>6838903.59</v>
      </c>
      <c r="K21" s="33">
        <v>652950.29</v>
      </c>
      <c r="L21" s="33">
        <v>128375.2</v>
      </c>
      <c r="M21" s="33">
        <v>0</v>
      </c>
      <c r="N21" s="33">
        <v>8966840.42</v>
      </c>
      <c r="O21" s="33">
        <v>3343008.7</v>
      </c>
      <c r="P21" s="33">
        <v>3343008.7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267</v>
      </c>
      <c r="G22" s="56" t="s">
        <v>279</v>
      </c>
      <c r="H22" s="33">
        <v>11081439.92</v>
      </c>
      <c r="I22" s="33">
        <v>9088999.68</v>
      </c>
      <c r="J22" s="33">
        <v>4233311.05</v>
      </c>
      <c r="K22" s="33">
        <v>331574.38</v>
      </c>
      <c r="L22" s="33">
        <v>20098.2</v>
      </c>
      <c r="M22" s="33">
        <v>0</v>
      </c>
      <c r="N22" s="33">
        <v>4504016.05</v>
      </c>
      <c r="O22" s="33">
        <v>1992440.24</v>
      </c>
      <c r="P22" s="33">
        <v>1992440.24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267</v>
      </c>
      <c r="G23" s="56" t="s">
        <v>280</v>
      </c>
      <c r="H23" s="33">
        <v>157593200.5</v>
      </c>
      <c r="I23" s="33">
        <v>126275314.05</v>
      </c>
      <c r="J23" s="33">
        <v>46742918.18</v>
      </c>
      <c r="K23" s="33">
        <v>10604229.59</v>
      </c>
      <c r="L23" s="33">
        <v>366786</v>
      </c>
      <c r="M23" s="33">
        <v>0</v>
      </c>
      <c r="N23" s="33">
        <v>68561380.28</v>
      </c>
      <c r="O23" s="33">
        <v>31317886.45</v>
      </c>
      <c r="P23" s="33">
        <v>30317886.45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267</v>
      </c>
      <c r="G24" s="56" t="s">
        <v>281</v>
      </c>
      <c r="H24" s="33">
        <v>19009373.22</v>
      </c>
      <c r="I24" s="33">
        <v>15367314.29</v>
      </c>
      <c r="J24" s="33">
        <v>6485522.31</v>
      </c>
      <c r="K24" s="33">
        <v>1070463.2</v>
      </c>
      <c r="L24" s="33">
        <v>89222.01</v>
      </c>
      <c r="M24" s="33">
        <v>0</v>
      </c>
      <c r="N24" s="33">
        <v>7722106.77</v>
      </c>
      <c r="O24" s="33">
        <v>3642058.93</v>
      </c>
      <c r="P24" s="33">
        <v>3642058.93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267</v>
      </c>
      <c r="G25" s="56" t="s">
        <v>282</v>
      </c>
      <c r="H25" s="33">
        <v>73480730.1</v>
      </c>
      <c r="I25" s="33">
        <v>67137054.25</v>
      </c>
      <c r="J25" s="33">
        <v>29389841.89</v>
      </c>
      <c r="K25" s="33">
        <v>7443740.48</v>
      </c>
      <c r="L25" s="33">
        <v>175985.32</v>
      </c>
      <c r="M25" s="33">
        <v>0</v>
      </c>
      <c r="N25" s="33">
        <v>30127486.56</v>
      </c>
      <c r="O25" s="33">
        <v>6343675.85</v>
      </c>
      <c r="P25" s="33">
        <v>6343675.85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267</v>
      </c>
      <c r="G26" s="56" t="s">
        <v>283</v>
      </c>
      <c r="H26" s="33">
        <v>51151239.4</v>
      </c>
      <c r="I26" s="33">
        <v>43766875.75</v>
      </c>
      <c r="J26" s="33">
        <v>20841876.53</v>
      </c>
      <c r="K26" s="33">
        <v>2745447.17</v>
      </c>
      <c r="L26" s="33">
        <v>173338.16</v>
      </c>
      <c r="M26" s="33">
        <v>0</v>
      </c>
      <c r="N26" s="33">
        <v>20006213.89</v>
      </c>
      <c r="O26" s="33">
        <v>7384363.65</v>
      </c>
      <c r="P26" s="33">
        <v>7384363.65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267</v>
      </c>
      <c r="G27" s="56" t="s">
        <v>284</v>
      </c>
      <c r="H27" s="33">
        <v>16439336.95</v>
      </c>
      <c r="I27" s="33">
        <v>11985818.65</v>
      </c>
      <c r="J27" s="33">
        <v>5063828.61</v>
      </c>
      <c r="K27" s="33">
        <v>162443</v>
      </c>
      <c r="L27" s="33">
        <v>219.18</v>
      </c>
      <c r="M27" s="33">
        <v>0</v>
      </c>
      <c r="N27" s="33">
        <v>6759327.86</v>
      </c>
      <c r="O27" s="33">
        <v>4453518.3</v>
      </c>
      <c r="P27" s="33">
        <v>4453518.3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267</v>
      </c>
      <c r="G28" s="56" t="s">
        <v>285</v>
      </c>
      <c r="H28" s="33">
        <v>23206345.77</v>
      </c>
      <c r="I28" s="33">
        <v>21391967.34</v>
      </c>
      <c r="J28" s="33">
        <v>9476415.98</v>
      </c>
      <c r="K28" s="33">
        <v>728706.35</v>
      </c>
      <c r="L28" s="33">
        <v>60040.7</v>
      </c>
      <c r="M28" s="33">
        <v>0</v>
      </c>
      <c r="N28" s="33">
        <v>11126804.31</v>
      </c>
      <c r="O28" s="33">
        <v>1814378.43</v>
      </c>
      <c r="P28" s="33">
        <v>1814378.43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267</v>
      </c>
      <c r="G29" s="56" t="s">
        <v>285</v>
      </c>
      <c r="H29" s="33">
        <v>15443119.56</v>
      </c>
      <c r="I29" s="33">
        <v>14035115</v>
      </c>
      <c r="J29" s="33">
        <v>5994028.62</v>
      </c>
      <c r="K29" s="33">
        <v>302604</v>
      </c>
      <c r="L29" s="33">
        <v>45719.61</v>
      </c>
      <c r="M29" s="33">
        <v>0</v>
      </c>
      <c r="N29" s="33">
        <v>7692762.77</v>
      </c>
      <c r="O29" s="33">
        <v>1408004.56</v>
      </c>
      <c r="P29" s="33">
        <v>1408004.56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267</v>
      </c>
      <c r="G30" s="56" t="s">
        <v>286</v>
      </c>
      <c r="H30" s="33">
        <v>12346117.01</v>
      </c>
      <c r="I30" s="33">
        <v>11404262.35</v>
      </c>
      <c r="J30" s="33">
        <v>4228006.33</v>
      </c>
      <c r="K30" s="33">
        <v>898596.03</v>
      </c>
      <c r="L30" s="33">
        <v>0</v>
      </c>
      <c r="M30" s="33">
        <v>0</v>
      </c>
      <c r="N30" s="33">
        <v>6277659.99</v>
      </c>
      <c r="O30" s="33">
        <v>941854.66</v>
      </c>
      <c r="P30" s="33">
        <v>941854.66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267</v>
      </c>
      <c r="G31" s="56" t="s">
        <v>287</v>
      </c>
      <c r="H31" s="33">
        <v>13340761.91</v>
      </c>
      <c r="I31" s="33">
        <v>12106591.58</v>
      </c>
      <c r="J31" s="33">
        <v>5464210.73</v>
      </c>
      <c r="K31" s="33">
        <v>437754</v>
      </c>
      <c r="L31" s="33">
        <v>3555.73</v>
      </c>
      <c r="M31" s="33">
        <v>0</v>
      </c>
      <c r="N31" s="33">
        <v>6201071.12</v>
      </c>
      <c r="O31" s="33">
        <v>1234170.33</v>
      </c>
      <c r="P31" s="33">
        <v>1234170.33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267</v>
      </c>
      <c r="G32" s="56" t="s">
        <v>288</v>
      </c>
      <c r="H32" s="33">
        <v>12303744.81</v>
      </c>
      <c r="I32" s="33">
        <v>10609873.3</v>
      </c>
      <c r="J32" s="33">
        <v>4773972.15</v>
      </c>
      <c r="K32" s="33">
        <v>413000</v>
      </c>
      <c r="L32" s="33">
        <v>60476.91</v>
      </c>
      <c r="M32" s="33">
        <v>0</v>
      </c>
      <c r="N32" s="33">
        <v>5362424.24</v>
      </c>
      <c r="O32" s="33">
        <v>1693871.51</v>
      </c>
      <c r="P32" s="33">
        <v>1693871.51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267</v>
      </c>
      <c r="G33" s="56" t="s">
        <v>289</v>
      </c>
      <c r="H33" s="33">
        <v>12562403.15</v>
      </c>
      <c r="I33" s="33">
        <v>11237424.59</v>
      </c>
      <c r="J33" s="33">
        <v>5021692.54</v>
      </c>
      <c r="K33" s="33">
        <v>376880</v>
      </c>
      <c r="L33" s="33">
        <v>43269.31</v>
      </c>
      <c r="M33" s="33">
        <v>0</v>
      </c>
      <c r="N33" s="33">
        <v>5795582.74</v>
      </c>
      <c r="O33" s="33">
        <v>1324978.56</v>
      </c>
      <c r="P33" s="33">
        <v>1324978.56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267</v>
      </c>
      <c r="G34" s="56" t="s">
        <v>290</v>
      </c>
      <c r="H34" s="33">
        <v>51274691.45</v>
      </c>
      <c r="I34" s="33">
        <v>45485902.29</v>
      </c>
      <c r="J34" s="33">
        <v>15467790.2</v>
      </c>
      <c r="K34" s="33">
        <v>2780996.7</v>
      </c>
      <c r="L34" s="33">
        <v>40482.32</v>
      </c>
      <c r="M34" s="33">
        <v>0</v>
      </c>
      <c r="N34" s="33">
        <v>27196633.07</v>
      </c>
      <c r="O34" s="33">
        <v>5788789.16</v>
      </c>
      <c r="P34" s="33">
        <v>5788789.16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267</v>
      </c>
      <c r="G35" s="56" t="s">
        <v>291</v>
      </c>
      <c r="H35" s="33">
        <v>11270396.85</v>
      </c>
      <c r="I35" s="33">
        <v>9091346.81</v>
      </c>
      <c r="J35" s="33">
        <v>3873062.93</v>
      </c>
      <c r="K35" s="33">
        <v>272100</v>
      </c>
      <c r="L35" s="33">
        <v>31517.09</v>
      </c>
      <c r="M35" s="33">
        <v>0</v>
      </c>
      <c r="N35" s="33">
        <v>4914666.79</v>
      </c>
      <c r="O35" s="33">
        <v>2179050.04</v>
      </c>
      <c r="P35" s="33">
        <v>2179050.04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267</v>
      </c>
      <c r="G36" s="56" t="s">
        <v>268</v>
      </c>
      <c r="H36" s="33">
        <v>56274146.84</v>
      </c>
      <c r="I36" s="33">
        <v>46826245.84</v>
      </c>
      <c r="J36" s="33">
        <v>14571811.1</v>
      </c>
      <c r="K36" s="33">
        <v>7586658.21</v>
      </c>
      <c r="L36" s="33">
        <v>59805.2</v>
      </c>
      <c r="M36" s="33">
        <v>0</v>
      </c>
      <c r="N36" s="33">
        <v>24607971.33</v>
      </c>
      <c r="O36" s="33">
        <v>9447901</v>
      </c>
      <c r="P36" s="33">
        <v>9447901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267</v>
      </c>
      <c r="G37" s="56" t="s">
        <v>292</v>
      </c>
      <c r="H37" s="33">
        <v>14796781.49</v>
      </c>
      <c r="I37" s="33">
        <v>12938661.53</v>
      </c>
      <c r="J37" s="33">
        <v>5188728.53</v>
      </c>
      <c r="K37" s="33">
        <v>715065</v>
      </c>
      <c r="L37" s="33">
        <v>140151.84</v>
      </c>
      <c r="M37" s="33">
        <v>0</v>
      </c>
      <c r="N37" s="33">
        <v>6894716.16</v>
      </c>
      <c r="O37" s="33">
        <v>1858119.96</v>
      </c>
      <c r="P37" s="33">
        <v>1858119.96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267</v>
      </c>
      <c r="G38" s="56" t="s">
        <v>293</v>
      </c>
      <c r="H38" s="33">
        <v>25868337.3</v>
      </c>
      <c r="I38" s="33">
        <v>21959055.4</v>
      </c>
      <c r="J38" s="33">
        <v>8572187.16</v>
      </c>
      <c r="K38" s="33">
        <v>891282.17</v>
      </c>
      <c r="L38" s="33">
        <v>85151.29</v>
      </c>
      <c r="M38" s="33">
        <v>0</v>
      </c>
      <c r="N38" s="33">
        <v>12410434.78</v>
      </c>
      <c r="O38" s="33">
        <v>3909281.9</v>
      </c>
      <c r="P38" s="33">
        <v>3909281.9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267</v>
      </c>
      <c r="G39" s="56" t="s">
        <v>294</v>
      </c>
      <c r="H39" s="33">
        <v>13071446.77</v>
      </c>
      <c r="I39" s="33">
        <v>11659003.14</v>
      </c>
      <c r="J39" s="33">
        <v>4484828.12</v>
      </c>
      <c r="K39" s="33">
        <v>247913</v>
      </c>
      <c r="L39" s="33">
        <v>66798.57</v>
      </c>
      <c r="M39" s="33">
        <v>0</v>
      </c>
      <c r="N39" s="33">
        <v>6859463.45</v>
      </c>
      <c r="O39" s="33">
        <v>1412443.63</v>
      </c>
      <c r="P39" s="33">
        <v>1412443.63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267</v>
      </c>
      <c r="G40" s="56" t="s">
        <v>295</v>
      </c>
      <c r="H40" s="33">
        <v>49583478.47</v>
      </c>
      <c r="I40" s="33">
        <v>45771791.5</v>
      </c>
      <c r="J40" s="33">
        <v>16167180.36</v>
      </c>
      <c r="K40" s="33">
        <v>1158860.03</v>
      </c>
      <c r="L40" s="33">
        <v>180743.38</v>
      </c>
      <c r="M40" s="33">
        <v>0</v>
      </c>
      <c r="N40" s="33">
        <v>28265007.73</v>
      </c>
      <c r="O40" s="33">
        <v>3811686.97</v>
      </c>
      <c r="P40" s="33">
        <v>3811686.97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267</v>
      </c>
      <c r="G41" s="56" t="s">
        <v>296</v>
      </c>
      <c r="H41" s="33">
        <v>28846217.96</v>
      </c>
      <c r="I41" s="33">
        <v>22772175.36</v>
      </c>
      <c r="J41" s="33">
        <v>8858709.6</v>
      </c>
      <c r="K41" s="33">
        <v>673514.14</v>
      </c>
      <c r="L41" s="33">
        <v>20042.18</v>
      </c>
      <c r="M41" s="33">
        <v>0</v>
      </c>
      <c r="N41" s="33">
        <v>13219909.44</v>
      </c>
      <c r="O41" s="33">
        <v>6074042.6</v>
      </c>
      <c r="P41" s="33">
        <v>6074042.6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267</v>
      </c>
      <c r="G42" s="56" t="s">
        <v>297</v>
      </c>
      <c r="H42" s="33">
        <v>9765677.94</v>
      </c>
      <c r="I42" s="33">
        <v>9270629.93</v>
      </c>
      <c r="J42" s="33">
        <v>4142089.55</v>
      </c>
      <c r="K42" s="33">
        <v>157386.79</v>
      </c>
      <c r="L42" s="33">
        <v>52488.49</v>
      </c>
      <c r="M42" s="33">
        <v>0</v>
      </c>
      <c r="N42" s="33">
        <v>4918665.1</v>
      </c>
      <c r="O42" s="33">
        <v>495048.01</v>
      </c>
      <c r="P42" s="33">
        <v>495048.01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267</v>
      </c>
      <c r="G43" s="56" t="s">
        <v>298</v>
      </c>
      <c r="H43" s="33">
        <v>41944338.34</v>
      </c>
      <c r="I43" s="33">
        <v>34063432.09</v>
      </c>
      <c r="J43" s="33">
        <v>14270367.74</v>
      </c>
      <c r="K43" s="33">
        <v>664872</v>
      </c>
      <c r="L43" s="33">
        <v>32330.12</v>
      </c>
      <c r="M43" s="33">
        <v>0</v>
      </c>
      <c r="N43" s="33">
        <v>19095862.23</v>
      </c>
      <c r="O43" s="33">
        <v>7880906.25</v>
      </c>
      <c r="P43" s="33">
        <v>7843906.25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267</v>
      </c>
      <c r="G44" s="56" t="s">
        <v>299</v>
      </c>
      <c r="H44" s="33">
        <v>17166153.73</v>
      </c>
      <c r="I44" s="33">
        <v>13735554.52</v>
      </c>
      <c r="J44" s="33">
        <v>5824298.33</v>
      </c>
      <c r="K44" s="33">
        <v>162904.94</v>
      </c>
      <c r="L44" s="33">
        <v>43006.63</v>
      </c>
      <c r="M44" s="33">
        <v>0</v>
      </c>
      <c r="N44" s="33">
        <v>7705344.62</v>
      </c>
      <c r="O44" s="33">
        <v>3430599.21</v>
      </c>
      <c r="P44" s="33">
        <v>3430599.21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267</v>
      </c>
      <c r="G45" s="56" t="s">
        <v>300</v>
      </c>
      <c r="H45" s="33">
        <v>14870459.89</v>
      </c>
      <c r="I45" s="33">
        <v>13962291.19</v>
      </c>
      <c r="J45" s="33">
        <v>5482838.35</v>
      </c>
      <c r="K45" s="33">
        <v>391000</v>
      </c>
      <c r="L45" s="33">
        <v>83333.34</v>
      </c>
      <c r="M45" s="33">
        <v>0</v>
      </c>
      <c r="N45" s="33">
        <v>8005119.5</v>
      </c>
      <c r="O45" s="33">
        <v>908168.7</v>
      </c>
      <c r="P45" s="33">
        <v>908168.7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267</v>
      </c>
      <c r="G46" s="56" t="s">
        <v>301</v>
      </c>
      <c r="H46" s="33">
        <v>18635226.79</v>
      </c>
      <c r="I46" s="33">
        <v>15796163.48</v>
      </c>
      <c r="J46" s="33">
        <v>6064269.47</v>
      </c>
      <c r="K46" s="33">
        <v>1379929.35</v>
      </c>
      <c r="L46" s="33">
        <v>32545.64</v>
      </c>
      <c r="M46" s="33">
        <v>0</v>
      </c>
      <c r="N46" s="33">
        <v>8319419.02</v>
      </c>
      <c r="O46" s="33">
        <v>2839063.31</v>
      </c>
      <c r="P46" s="33">
        <v>2839063.31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267</v>
      </c>
      <c r="G47" s="56" t="s">
        <v>302</v>
      </c>
      <c r="H47" s="33">
        <v>20228166.12</v>
      </c>
      <c r="I47" s="33">
        <v>19222118.01</v>
      </c>
      <c r="J47" s="33">
        <v>6994966.88</v>
      </c>
      <c r="K47" s="33">
        <v>1485115.06</v>
      </c>
      <c r="L47" s="33">
        <v>28956.81</v>
      </c>
      <c r="M47" s="33">
        <v>0</v>
      </c>
      <c r="N47" s="33">
        <v>10713079.26</v>
      </c>
      <c r="O47" s="33">
        <v>1006048.11</v>
      </c>
      <c r="P47" s="33">
        <v>1006048.11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267</v>
      </c>
      <c r="G48" s="56" t="s">
        <v>303</v>
      </c>
      <c r="H48" s="33">
        <v>18929891.14</v>
      </c>
      <c r="I48" s="33">
        <v>18127831.93</v>
      </c>
      <c r="J48" s="33">
        <v>7452397.8</v>
      </c>
      <c r="K48" s="33">
        <v>1506443.31</v>
      </c>
      <c r="L48" s="33">
        <v>109401.91</v>
      </c>
      <c r="M48" s="33">
        <v>0</v>
      </c>
      <c r="N48" s="33">
        <v>9059588.91</v>
      </c>
      <c r="O48" s="33">
        <v>802059.21</v>
      </c>
      <c r="P48" s="33">
        <v>802059.21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267</v>
      </c>
      <c r="G49" s="56" t="s">
        <v>304</v>
      </c>
      <c r="H49" s="33">
        <v>7398958.02</v>
      </c>
      <c r="I49" s="33">
        <v>7389191.42</v>
      </c>
      <c r="J49" s="33">
        <v>3126930.14</v>
      </c>
      <c r="K49" s="33">
        <v>304366</v>
      </c>
      <c r="L49" s="33">
        <v>22158.85</v>
      </c>
      <c r="M49" s="33">
        <v>0</v>
      </c>
      <c r="N49" s="33">
        <v>3935736.43</v>
      </c>
      <c r="O49" s="33">
        <v>9766.6</v>
      </c>
      <c r="P49" s="33">
        <v>9766.6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267</v>
      </c>
      <c r="G50" s="56" t="s">
        <v>305</v>
      </c>
      <c r="H50" s="33">
        <v>17566833.19</v>
      </c>
      <c r="I50" s="33">
        <v>17069321.11</v>
      </c>
      <c r="J50" s="33">
        <v>5748325.08</v>
      </c>
      <c r="K50" s="33">
        <v>2182138.85</v>
      </c>
      <c r="L50" s="33">
        <v>22340.99</v>
      </c>
      <c r="M50" s="33">
        <v>0</v>
      </c>
      <c r="N50" s="33">
        <v>9116516.19</v>
      </c>
      <c r="O50" s="33">
        <v>497512.08</v>
      </c>
      <c r="P50" s="33">
        <v>497512.08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267</v>
      </c>
      <c r="G51" s="56" t="s">
        <v>306</v>
      </c>
      <c r="H51" s="33">
        <v>23767515.3</v>
      </c>
      <c r="I51" s="33">
        <v>19892204.7</v>
      </c>
      <c r="J51" s="33">
        <v>8930197.54</v>
      </c>
      <c r="K51" s="33">
        <v>563870</v>
      </c>
      <c r="L51" s="33">
        <v>55901.96</v>
      </c>
      <c r="M51" s="33">
        <v>0</v>
      </c>
      <c r="N51" s="33">
        <v>10342235.2</v>
      </c>
      <c r="O51" s="33">
        <v>3875310.6</v>
      </c>
      <c r="P51" s="33">
        <v>3875310.6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267</v>
      </c>
      <c r="G52" s="56" t="s">
        <v>307</v>
      </c>
      <c r="H52" s="33">
        <v>16577751.65</v>
      </c>
      <c r="I52" s="33">
        <v>15882007.68</v>
      </c>
      <c r="J52" s="33">
        <v>6614093.43</v>
      </c>
      <c r="K52" s="33">
        <v>628695.3</v>
      </c>
      <c r="L52" s="33">
        <v>56361.16</v>
      </c>
      <c r="M52" s="33">
        <v>0</v>
      </c>
      <c r="N52" s="33">
        <v>8582857.79</v>
      </c>
      <c r="O52" s="33">
        <v>695743.97</v>
      </c>
      <c r="P52" s="33">
        <v>695743.97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267</v>
      </c>
      <c r="G53" s="56" t="s">
        <v>308</v>
      </c>
      <c r="H53" s="33">
        <v>27261531.99</v>
      </c>
      <c r="I53" s="33">
        <v>21415495.24</v>
      </c>
      <c r="J53" s="33">
        <v>8149851</v>
      </c>
      <c r="K53" s="33">
        <v>1496657.84</v>
      </c>
      <c r="L53" s="33">
        <v>74725.62</v>
      </c>
      <c r="M53" s="33">
        <v>0</v>
      </c>
      <c r="N53" s="33">
        <v>11694260.78</v>
      </c>
      <c r="O53" s="33">
        <v>5846036.75</v>
      </c>
      <c r="P53" s="33">
        <v>5846036.75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267</v>
      </c>
      <c r="G54" s="56" t="s">
        <v>309</v>
      </c>
      <c r="H54" s="33">
        <v>34263989.33</v>
      </c>
      <c r="I54" s="33">
        <v>30256578.11</v>
      </c>
      <c r="J54" s="33">
        <v>10266007.55</v>
      </c>
      <c r="K54" s="33">
        <v>3480402.52</v>
      </c>
      <c r="L54" s="33">
        <v>197.26</v>
      </c>
      <c r="M54" s="33">
        <v>0</v>
      </c>
      <c r="N54" s="33">
        <v>16509970.78</v>
      </c>
      <c r="O54" s="33">
        <v>4007411.22</v>
      </c>
      <c r="P54" s="33">
        <v>4007411.22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267</v>
      </c>
      <c r="G55" s="56" t="s">
        <v>310</v>
      </c>
      <c r="H55" s="33">
        <v>57319134.65</v>
      </c>
      <c r="I55" s="33">
        <v>47848235.98</v>
      </c>
      <c r="J55" s="33">
        <v>15416317.27</v>
      </c>
      <c r="K55" s="33">
        <v>3722095.19</v>
      </c>
      <c r="L55" s="33">
        <v>214988.74</v>
      </c>
      <c r="M55" s="33">
        <v>0</v>
      </c>
      <c r="N55" s="33">
        <v>28494834.78</v>
      </c>
      <c r="O55" s="33">
        <v>9470898.67</v>
      </c>
      <c r="P55" s="33">
        <v>9470898.67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267</v>
      </c>
      <c r="G56" s="56" t="s">
        <v>311</v>
      </c>
      <c r="H56" s="33">
        <v>20974028.63</v>
      </c>
      <c r="I56" s="33">
        <v>17404701.07</v>
      </c>
      <c r="J56" s="33">
        <v>7270823.6</v>
      </c>
      <c r="K56" s="33">
        <v>422000</v>
      </c>
      <c r="L56" s="33">
        <v>79410</v>
      </c>
      <c r="M56" s="33">
        <v>0</v>
      </c>
      <c r="N56" s="33">
        <v>9632467.47</v>
      </c>
      <c r="O56" s="33">
        <v>3569327.56</v>
      </c>
      <c r="P56" s="33">
        <v>3569327.56</v>
      </c>
    </row>
    <row r="57" spans="1:16" ht="12.75">
      <c r="A57" s="34">
        <v>6</v>
      </c>
      <c r="B57" s="34">
        <v>6</v>
      </c>
      <c r="C57" s="34">
        <v>3</v>
      </c>
      <c r="D57" s="35">
        <v>2</v>
      </c>
      <c r="E57" s="36"/>
      <c r="F57" s="31" t="s">
        <v>267</v>
      </c>
      <c r="G57" s="56" t="s">
        <v>312</v>
      </c>
      <c r="H57" s="33">
        <v>9731943.42</v>
      </c>
      <c r="I57" s="33">
        <v>9385676.17</v>
      </c>
      <c r="J57" s="33">
        <v>4078917.25</v>
      </c>
      <c r="K57" s="33">
        <v>141816.91</v>
      </c>
      <c r="L57" s="33">
        <v>6380.83</v>
      </c>
      <c r="M57" s="33">
        <v>0</v>
      </c>
      <c r="N57" s="33">
        <v>5158561.18</v>
      </c>
      <c r="O57" s="33">
        <v>346267.25</v>
      </c>
      <c r="P57" s="33">
        <v>346267.25</v>
      </c>
    </row>
    <row r="58" spans="1:16" ht="12.75">
      <c r="A58" s="34">
        <v>6</v>
      </c>
      <c r="B58" s="34">
        <v>7</v>
      </c>
      <c r="C58" s="34">
        <v>4</v>
      </c>
      <c r="D58" s="35">
        <v>2</v>
      </c>
      <c r="E58" s="36"/>
      <c r="F58" s="31" t="s">
        <v>267</v>
      </c>
      <c r="G58" s="56" t="s">
        <v>313</v>
      </c>
      <c r="H58" s="33">
        <v>30562567.86</v>
      </c>
      <c r="I58" s="33">
        <v>28474523.44</v>
      </c>
      <c r="J58" s="33">
        <v>12375719.43</v>
      </c>
      <c r="K58" s="33">
        <v>1557618.21</v>
      </c>
      <c r="L58" s="33">
        <v>42740.62</v>
      </c>
      <c r="M58" s="33">
        <v>0</v>
      </c>
      <c r="N58" s="33">
        <v>14498445.18</v>
      </c>
      <c r="O58" s="33">
        <v>2088044.42</v>
      </c>
      <c r="P58" s="33">
        <v>2088044.42</v>
      </c>
    </row>
    <row r="59" spans="1:16" ht="12.75">
      <c r="A59" s="34">
        <v>6</v>
      </c>
      <c r="B59" s="34">
        <v>20</v>
      </c>
      <c r="C59" s="34">
        <v>2</v>
      </c>
      <c r="D59" s="35">
        <v>2</v>
      </c>
      <c r="E59" s="36"/>
      <c r="F59" s="31" t="s">
        <v>267</v>
      </c>
      <c r="G59" s="56" t="s">
        <v>314</v>
      </c>
      <c r="H59" s="33">
        <v>12684886.37</v>
      </c>
      <c r="I59" s="33">
        <v>12608947.03</v>
      </c>
      <c r="J59" s="33">
        <v>5915203.48</v>
      </c>
      <c r="K59" s="33">
        <v>430550.8</v>
      </c>
      <c r="L59" s="33">
        <v>49684.32</v>
      </c>
      <c r="M59" s="33">
        <v>0</v>
      </c>
      <c r="N59" s="33">
        <v>6213508.43</v>
      </c>
      <c r="O59" s="33">
        <v>75939.34</v>
      </c>
      <c r="P59" s="33">
        <v>75939.34</v>
      </c>
    </row>
    <row r="60" spans="1:16" ht="12.75">
      <c r="A60" s="34">
        <v>6</v>
      </c>
      <c r="B60" s="34">
        <v>19</v>
      </c>
      <c r="C60" s="34">
        <v>2</v>
      </c>
      <c r="D60" s="35">
        <v>2</v>
      </c>
      <c r="E60" s="36"/>
      <c r="F60" s="31" t="s">
        <v>267</v>
      </c>
      <c r="G60" s="56" t="s">
        <v>315</v>
      </c>
      <c r="H60" s="33">
        <v>11448215.72</v>
      </c>
      <c r="I60" s="33">
        <v>9695805.6</v>
      </c>
      <c r="J60" s="33">
        <v>1777661.38</v>
      </c>
      <c r="K60" s="33">
        <v>2665254.83</v>
      </c>
      <c r="L60" s="33">
        <v>19995.74</v>
      </c>
      <c r="M60" s="33">
        <v>0</v>
      </c>
      <c r="N60" s="33">
        <v>5232893.65</v>
      </c>
      <c r="O60" s="33">
        <v>1752410.12</v>
      </c>
      <c r="P60" s="33">
        <v>1715410.12</v>
      </c>
    </row>
    <row r="61" spans="1:16" ht="12.75">
      <c r="A61" s="34">
        <v>6</v>
      </c>
      <c r="B61" s="34">
        <v>19</v>
      </c>
      <c r="C61" s="34">
        <v>3</v>
      </c>
      <c r="D61" s="35">
        <v>2</v>
      </c>
      <c r="E61" s="36"/>
      <c r="F61" s="31" t="s">
        <v>267</v>
      </c>
      <c r="G61" s="56" t="s">
        <v>316</v>
      </c>
      <c r="H61" s="33">
        <v>12939233.63</v>
      </c>
      <c r="I61" s="33">
        <v>11779303.33</v>
      </c>
      <c r="J61" s="33">
        <v>4508117.42</v>
      </c>
      <c r="K61" s="33">
        <v>560922</v>
      </c>
      <c r="L61" s="33">
        <v>11901.17</v>
      </c>
      <c r="M61" s="33">
        <v>0</v>
      </c>
      <c r="N61" s="33">
        <v>6698362.74</v>
      </c>
      <c r="O61" s="33">
        <v>1159930.3</v>
      </c>
      <c r="P61" s="33">
        <v>1122930.3</v>
      </c>
    </row>
    <row r="62" spans="1:16" ht="12.75">
      <c r="A62" s="34">
        <v>6</v>
      </c>
      <c r="B62" s="34">
        <v>4</v>
      </c>
      <c r="C62" s="34">
        <v>3</v>
      </c>
      <c r="D62" s="35">
        <v>2</v>
      </c>
      <c r="E62" s="36"/>
      <c r="F62" s="31" t="s">
        <v>267</v>
      </c>
      <c r="G62" s="56" t="s">
        <v>317</v>
      </c>
      <c r="H62" s="33">
        <v>16120133.76</v>
      </c>
      <c r="I62" s="33">
        <v>16024758.02</v>
      </c>
      <c r="J62" s="33">
        <v>7042321.51</v>
      </c>
      <c r="K62" s="33">
        <v>729099</v>
      </c>
      <c r="L62" s="33">
        <v>47491.32</v>
      </c>
      <c r="M62" s="33">
        <v>0</v>
      </c>
      <c r="N62" s="33">
        <v>8205846.19</v>
      </c>
      <c r="O62" s="33">
        <v>95375.74</v>
      </c>
      <c r="P62" s="33">
        <v>95375.74</v>
      </c>
    </row>
    <row r="63" spans="1:16" ht="12.75">
      <c r="A63" s="34">
        <v>6</v>
      </c>
      <c r="B63" s="34">
        <v>4</v>
      </c>
      <c r="C63" s="34">
        <v>4</v>
      </c>
      <c r="D63" s="35">
        <v>2</v>
      </c>
      <c r="E63" s="36"/>
      <c r="F63" s="31" t="s">
        <v>267</v>
      </c>
      <c r="G63" s="56" t="s">
        <v>270</v>
      </c>
      <c r="H63" s="33">
        <v>34944006.03</v>
      </c>
      <c r="I63" s="33">
        <v>32833527.89</v>
      </c>
      <c r="J63" s="33">
        <v>11061324.19</v>
      </c>
      <c r="K63" s="33">
        <v>3657881.15</v>
      </c>
      <c r="L63" s="33">
        <v>49626.05</v>
      </c>
      <c r="M63" s="33">
        <v>0</v>
      </c>
      <c r="N63" s="33">
        <v>18064696.5</v>
      </c>
      <c r="O63" s="33">
        <v>2110478.14</v>
      </c>
      <c r="P63" s="33">
        <v>2110478.14</v>
      </c>
    </row>
    <row r="64" spans="1:16" ht="12.75">
      <c r="A64" s="34">
        <v>6</v>
      </c>
      <c r="B64" s="34">
        <v>6</v>
      </c>
      <c r="C64" s="34">
        <v>4</v>
      </c>
      <c r="D64" s="35">
        <v>2</v>
      </c>
      <c r="E64" s="36"/>
      <c r="F64" s="31" t="s">
        <v>267</v>
      </c>
      <c r="G64" s="56" t="s">
        <v>318</v>
      </c>
      <c r="H64" s="33">
        <v>27547696.52</v>
      </c>
      <c r="I64" s="33">
        <v>25924487.71</v>
      </c>
      <c r="J64" s="33">
        <v>11408073.03</v>
      </c>
      <c r="K64" s="33">
        <v>993409.07</v>
      </c>
      <c r="L64" s="33">
        <v>255020.58</v>
      </c>
      <c r="M64" s="33">
        <v>0</v>
      </c>
      <c r="N64" s="33">
        <v>13267985.03</v>
      </c>
      <c r="O64" s="33">
        <v>1623208.81</v>
      </c>
      <c r="P64" s="33">
        <v>1623208.81</v>
      </c>
    </row>
    <row r="65" spans="1:16" ht="12.75">
      <c r="A65" s="34">
        <v>6</v>
      </c>
      <c r="B65" s="34">
        <v>9</v>
      </c>
      <c r="C65" s="34">
        <v>6</v>
      </c>
      <c r="D65" s="35">
        <v>2</v>
      </c>
      <c r="E65" s="36"/>
      <c r="F65" s="31" t="s">
        <v>267</v>
      </c>
      <c r="G65" s="56" t="s">
        <v>319</v>
      </c>
      <c r="H65" s="33">
        <v>29938065.04</v>
      </c>
      <c r="I65" s="33">
        <v>25397853.35</v>
      </c>
      <c r="J65" s="33">
        <v>10771768.4</v>
      </c>
      <c r="K65" s="33">
        <v>634661</v>
      </c>
      <c r="L65" s="33">
        <v>75223.66</v>
      </c>
      <c r="M65" s="33">
        <v>0</v>
      </c>
      <c r="N65" s="33">
        <v>13916200.29</v>
      </c>
      <c r="O65" s="33">
        <v>4540211.69</v>
      </c>
      <c r="P65" s="33">
        <v>4540211.69</v>
      </c>
    </row>
    <row r="66" spans="1:16" ht="12.75">
      <c r="A66" s="34">
        <v>6</v>
      </c>
      <c r="B66" s="34">
        <v>13</v>
      </c>
      <c r="C66" s="34">
        <v>2</v>
      </c>
      <c r="D66" s="35">
        <v>2</v>
      </c>
      <c r="E66" s="36"/>
      <c r="F66" s="31" t="s">
        <v>267</v>
      </c>
      <c r="G66" s="56" t="s">
        <v>320</v>
      </c>
      <c r="H66" s="33">
        <v>20991580.55</v>
      </c>
      <c r="I66" s="33">
        <v>13546319.78</v>
      </c>
      <c r="J66" s="33">
        <v>3802667.21</v>
      </c>
      <c r="K66" s="33">
        <v>3374808.08</v>
      </c>
      <c r="L66" s="33">
        <v>107071.84</v>
      </c>
      <c r="M66" s="33">
        <v>0</v>
      </c>
      <c r="N66" s="33">
        <v>6261772.65</v>
      </c>
      <c r="O66" s="33">
        <v>7445260.77</v>
      </c>
      <c r="P66" s="33">
        <v>7445260.77</v>
      </c>
    </row>
    <row r="67" spans="1:16" ht="12.75">
      <c r="A67" s="34">
        <v>6</v>
      </c>
      <c r="B67" s="34">
        <v>14</v>
      </c>
      <c r="C67" s="34">
        <v>3</v>
      </c>
      <c r="D67" s="35">
        <v>2</v>
      </c>
      <c r="E67" s="36"/>
      <c r="F67" s="31" t="s">
        <v>267</v>
      </c>
      <c r="G67" s="56" t="s">
        <v>321</v>
      </c>
      <c r="H67" s="33">
        <v>12029573.41</v>
      </c>
      <c r="I67" s="33">
        <v>11722617.69</v>
      </c>
      <c r="J67" s="33">
        <v>4406789.95</v>
      </c>
      <c r="K67" s="33">
        <v>804109</v>
      </c>
      <c r="L67" s="33">
        <v>39210.53</v>
      </c>
      <c r="M67" s="33">
        <v>0</v>
      </c>
      <c r="N67" s="33">
        <v>6472508.21</v>
      </c>
      <c r="O67" s="33">
        <v>306955.72</v>
      </c>
      <c r="P67" s="33">
        <v>306955.72</v>
      </c>
    </row>
    <row r="68" spans="1:16" ht="12.75">
      <c r="A68" s="34">
        <v>6</v>
      </c>
      <c r="B68" s="34">
        <v>1</v>
      </c>
      <c r="C68" s="34">
        <v>5</v>
      </c>
      <c r="D68" s="35">
        <v>2</v>
      </c>
      <c r="E68" s="36"/>
      <c r="F68" s="31" t="s">
        <v>267</v>
      </c>
      <c r="G68" s="56" t="s">
        <v>322</v>
      </c>
      <c r="H68" s="33">
        <v>19989006.35</v>
      </c>
      <c r="I68" s="33">
        <v>16467908.51</v>
      </c>
      <c r="J68" s="33">
        <v>7106310.25</v>
      </c>
      <c r="K68" s="33">
        <v>688723.2</v>
      </c>
      <c r="L68" s="33">
        <v>0</v>
      </c>
      <c r="M68" s="33">
        <v>0</v>
      </c>
      <c r="N68" s="33">
        <v>8672875.06</v>
      </c>
      <c r="O68" s="33">
        <v>3521097.84</v>
      </c>
      <c r="P68" s="33">
        <v>3521097.84</v>
      </c>
    </row>
    <row r="69" spans="1:16" ht="12.75">
      <c r="A69" s="34">
        <v>6</v>
      </c>
      <c r="B69" s="34">
        <v>18</v>
      </c>
      <c r="C69" s="34">
        <v>3</v>
      </c>
      <c r="D69" s="35">
        <v>2</v>
      </c>
      <c r="E69" s="36"/>
      <c r="F69" s="31" t="s">
        <v>267</v>
      </c>
      <c r="G69" s="56" t="s">
        <v>323</v>
      </c>
      <c r="H69" s="33">
        <v>12069176.94</v>
      </c>
      <c r="I69" s="33">
        <v>10654562.07</v>
      </c>
      <c r="J69" s="33">
        <v>3989609.28</v>
      </c>
      <c r="K69" s="33">
        <v>293300</v>
      </c>
      <c r="L69" s="33">
        <v>74495.99</v>
      </c>
      <c r="M69" s="33">
        <v>0</v>
      </c>
      <c r="N69" s="33">
        <v>6297156.8</v>
      </c>
      <c r="O69" s="33">
        <v>1414614.87</v>
      </c>
      <c r="P69" s="33">
        <v>1414614.87</v>
      </c>
    </row>
    <row r="70" spans="1:16" ht="12.75">
      <c r="A70" s="34">
        <v>6</v>
      </c>
      <c r="B70" s="34">
        <v>9</v>
      </c>
      <c r="C70" s="34">
        <v>7</v>
      </c>
      <c r="D70" s="35">
        <v>2</v>
      </c>
      <c r="E70" s="36"/>
      <c r="F70" s="31" t="s">
        <v>267</v>
      </c>
      <c r="G70" s="56" t="s">
        <v>324</v>
      </c>
      <c r="H70" s="33">
        <v>53942620.97</v>
      </c>
      <c r="I70" s="33">
        <v>46131297.79</v>
      </c>
      <c r="J70" s="33">
        <v>15992540.85</v>
      </c>
      <c r="K70" s="33">
        <v>1780306.78</v>
      </c>
      <c r="L70" s="33">
        <v>267605.39</v>
      </c>
      <c r="M70" s="33">
        <v>0</v>
      </c>
      <c r="N70" s="33">
        <v>28090844.77</v>
      </c>
      <c r="O70" s="33">
        <v>7811323.18</v>
      </c>
      <c r="P70" s="33">
        <v>7811323.18</v>
      </c>
    </row>
    <row r="71" spans="1:16" ht="12.75">
      <c r="A71" s="34">
        <v>6</v>
      </c>
      <c r="B71" s="34">
        <v>8</v>
      </c>
      <c r="C71" s="34">
        <v>4</v>
      </c>
      <c r="D71" s="35">
        <v>2</v>
      </c>
      <c r="E71" s="36"/>
      <c r="F71" s="31" t="s">
        <v>267</v>
      </c>
      <c r="G71" s="56" t="s">
        <v>325</v>
      </c>
      <c r="H71" s="33">
        <v>9618384.54</v>
      </c>
      <c r="I71" s="33">
        <v>8914218.27</v>
      </c>
      <c r="J71" s="33">
        <v>3473121.97</v>
      </c>
      <c r="K71" s="33">
        <v>275927.58</v>
      </c>
      <c r="L71" s="33">
        <v>10468.51</v>
      </c>
      <c r="M71" s="33">
        <v>0</v>
      </c>
      <c r="N71" s="33">
        <v>5154700.21</v>
      </c>
      <c r="O71" s="33">
        <v>704166.27</v>
      </c>
      <c r="P71" s="33">
        <v>704166.27</v>
      </c>
    </row>
    <row r="72" spans="1:1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267</v>
      </c>
      <c r="G72" s="56" t="s">
        <v>326</v>
      </c>
      <c r="H72" s="33">
        <v>17351567.48</v>
      </c>
      <c r="I72" s="33">
        <v>13778866.38</v>
      </c>
      <c r="J72" s="33">
        <v>5449728.23</v>
      </c>
      <c r="K72" s="33">
        <v>835112.98</v>
      </c>
      <c r="L72" s="33">
        <v>25057.17</v>
      </c>
      <c r="M72" s="33">
        <v>0</v>
      </c>
      <c r="N72" s="33">
        <v>7468968</v>
      </c>
      <c r="O72" s="33">
        <v>3572701.1</v>
      </c>
      <c r="P72" s="33">
        <v>3572701.1</v>
      </c>
    </row>
    <row r="73" spans="1:1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267</v>
      </c>
      <c r="G73" s="56" t="s">
        <v>327</v>
      </c>
      <c r="H73" s="33">
        <v>18822939.33</v>
      </c>
      <c r="I73" s="33">
        <v>18166996.85</v>
      </c>
      <c r="J73" s="33">
        <v>8048173.56</v>
      </c>
      <c r="K73" s="33">
        <v>614085.68</v>
      </c>
      <c r="L73" s="33">
        <v>74828.83</v>
      </c>
      <c r="M73" s="33">
        <v>0</v>
      </c>
      <c r="N73" s="33">
        <v>9429908.78</v>
      </c>
      <c r="O73" s="33">
        <v>655942.48</v>
      </c>
      <c r="P73" s="33">
        <v>655942.48</v>
      </c>
    </row>
    <row r="74" spans="1:1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267</v>
      </c>
      <c r="G74" s="56" t="s">
        <v>328</v>
      </c>
      <c r="H74" s="33">
        <v>26640692.29</v>
      </c>
      <c r="I74" s="33">
        <v>26160595.78</v>
      </c>
      <c r="J74" s="33">
        <v>10763084.53</v>
      </c>
      <c r="K74" s="33">
        <v>694121</v>
      </c>
      <c r="L74" s="33">
        <v>67440.92</v>
      </c>
      <c r="M74" s="33">
        <v>0</v>
      </c>
      <c r="N74" s="33">
        <v>14635949.33</v>
      </c>
      <c r="O74" s="33">
        <v>480096.51</v>
      </c>
      <c r="P74" s="33">
        <v>480096.51</v>
      </c>
    </row>
    <row r="75" spans="1:1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267</v>
      </c>
      <c r="G75" s="56" t="s">
        <v>329</v>
      </c>
      <c r="H75" s="33">
        <v>27563135.76</v>
      </c>
      <c r="I75" s="33">
        <v>24899324.57</v>
      </c>
      <c r="J75" s="33">
        <v>9868836.89</v>
      </c>
      <c r="K75" s="33">
        <v>540936.16</v>
      </c>
      <c r="L75" s="33">
        <v>14418.36</v>
      </c>
      <c r="M75" s="33">
        <v>0</v>
      </c>
      <c r="N75" s="33">
        <v>14475133.16</v>
      </c>
      <c r="O75" s="33">
        <v>2663811.19</v>
      </c>
      <c r="P75" s="33">
        <v>2663811.19</v>
      </c>
    </row>
    <row r="76" spans="1:1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267</v>
      </c>
      <c r="G76" s="56" t="s">
        <v>330</v>
      </c>
      <c r="H76" s="33">
        <v>14711554.84</v>
      </c>
      <c r="I76" s="33">
        <v>12010999.95</v>
      </c>
      <c r="J76" s="33">
        <v>5156561.48</v>
      </c>
      <c r="K76" s="33">
        <v>338163.2</v>
      </c>
      <c r="L76" s="33">
        <v>41728.81</v>
      </c>
      <c r="M76" s="33">
        <v>0</v>
      </c>
      <c r="N76" s="33">
        <v>6474546.46</v>
      </c>
      <c r="O76" s="33">
        <v>2700554.89</v>
      </c>
      <c r="P76" s="33">
        <v>2700554.89</v>
      </c>
    </row>
    <row r="77" spans="1:1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267</v>
      </c>
      <c r="G77" s="56" t="s">
        <v>331</v>
      </c>
      <c r="H77" s="33">
        <v>16797530.87</v>
      </c>
      <c r="I77" s="33">
        <v>14799349.73</v>
      </c>
      <c r="J77" s="33">
        <v>6629190.41</v>
      </c>
      <c r="K77" s="33">
        <v>668977.86</v>
      </c>
      <c r="L77" s="33">
        <v>63365.45</v>
      </c>
      <c r="M77" s="33">
        <v>0</v>
      </c>
      <c r="N77" s="33">
        <v>7437816.01</v>
      </c>
      <c r="O77" s="33">
        <v>1998181.14</v>
      </c>
      <c r="P77" s="33">
        <v>1998181.14</v>
      </c>
    </row>
    <row r="78" spans="1:1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267</v>
      </c>
      <c r="G78" s="56" t="s">
        <v>332</v>
      </c>
      <c r="H78" s="33">
        <v>17279148.92</v>
      </c>
      <c r="I78" s="33">
        <v>15064196</v>
      </c>
      <c r="J78" s="33">
        <v>6200654.4</v>
      </c>
      <c r="K78" s="33">
        <v>548953.08</v>
      </c>
      <c r="L78" s="33">
        <v>85858.21</v>
      </c>
      <c r="M78" s="33">
        <v>0</v>
      </c>
      <c r="N78" s="33">
        <v>8228730.31</v>
      </c>
      <c r="O78" s="33">
        <v>2214952.92</v>
      </c>
      <c r="P78" s="33">
        <v>2214952.92</v>
      </c>
    </row>
    <row r="79" spans="1:1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267</v>
      </c>
      <c r="G79" s="56" t="s">
        <v>333</v>
      </c>
      <c r="H79" s="33">
        <v>53309864.37</v>
      </c>
      <c r="I79" s="33">
        <v>46010646.87</v>
      </c>
      <c r="J79" s="33">
        <v>12459167.42</v>
      </c>
      <c r="K79" s="33">
        <v>5218189.55</v>
      </c>
      <c r="L79" s="33">
        <v>88555.73</v>
      </c>
      <c r="M79" s="33">
        <v>0</v>
      </c>
      <c r="N79" s="33">
        <v>28244734.17</v>
      </c>
      <c r="O79" s="33">
        <v>7299217.5</v>
      </c>
      <c r="P79" s="33">
        <v>7299217.5</v>
      </c>
    </row>
    <row r="80" spans="1:1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267</v>
      </c>
      <c r="G80" s="56" t="s">
        <v>334</v>
      </c>
      <c r="H80" s="33">
        <v>15954361.79</v>
      </c>
      <c r="I80" s="33">
        <v>14900618.73</v>
      </c>
      <c r="J80" s="33">
        <v>6312320.45</v>
      </c>
      <c r="K80" s="33">
        <v>467500</v>
      </c>
      <c r="L80" s="33">
        <v>29909.72</v>
      </c>
      <c r="M80" s="33">
        <v>0</v>
      </c>
      <c r="N80" s="33">
        <v>8090888.56</v>
      </c>
      <c r="O80" s="33">
        <v>1053743.06</v>
      </c>
      <c r="P80" s="33">
        <v>1053743.06</v>
      </c>
    </row>
    <row r="81" spans="1:1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267</v>
      </c>
      <c r="G81" s="56" t="s">
        <v>335</v>
      </c>
      <c r="H81" s="33">
        <v>31656751.59</v>
      </c>
      <c r="I81" s="33">
        <v>29053016.63</v>
      </c>
      <c r="J81" s="33">
        <v>12367457.91</v>
      </c>
      <c r="K81" s="33">
        <v>1492104.88</v>
      </c>
      <c r="L81" s="33">
        <v>43176.26</v>
      </c>
      <c r="M81" s="33">
        <v>0</v>
      </c>
      <c r="N81" s="33">
        <v>15150277.58</v>
      </c>
      <c r="O81" s="33">
        <v>2603734.96</v>
      </c>
      <c r="P81" s="33">
        <v>2603734.96</v>
      </c>
    </row>
    <row r="82" spans="1:1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267</v>
      </c>
      <c r="G82" s="56" t="s">
        <v>271</v>
      </c>
      <c r="H82" s="33">
        <v>29058922.8</v>
      </c>
      <c r="I82" s="33">
        <v>26221163.31</v>
      </c>
      <c r="J82" s="33">
        <v>11495212.1</v>
      </c>
      <c r="K82" s="33">
        <v>726012.8</v>
      </c>
      <c r="L82" s="33">
        <v>128612.81</v>
      </c>
      <c r="M82" s="33">
        <v>0</v>
      </c>
      <c r="N82" s="33">
        <v>13871325.6</v>
      </c>
      <c r="O82" s="33">
        <v>2837759.49</v>
      </c>
      <c r="P82" s="33">
        <v>2694070.29</v>
      </c>
    </row>
    <row r="83" spans="1:1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267</v>
      </c>
      <c r="G83" s="56" t="s">
        <v>336</v>
      </c>
      <c r="H83" s="33">
        <v>11948590.42</v>
      </c>
      <c r="I83" s="33">
        <v>11025272.61</v>
      </c>
      <c r="J83" s="33">
        <v>4412388.13</v>
      </c>
      <c r="K83" s="33">
        <v>428336.86</v>
      </c>
      <c r="L83" s="33">
        <v>40208.48</v>
      </c>
      <c r="M83" s="33">
        <v>0</v>
      </c>
      <c r="N83" s="33">
        <v>6144339.14</v>
      </c>
      <c r="O83" s="33">
        <v>923317.81</v>
      </c>
      <c r="P83" s="33">
        <v>923317.81</v>
      </c>
    </row>
    <row r="84" spans="1:1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267</v>
      </c>
      <c r="G84" s="56" t="s">
        <v>272</v>
      </c>
      <c r="H84" s="33">
        <v>23846929.66</v>
      </c>
      <c r="I84" s="33">
        <v>22903770.11</v>
      </c>
      <c r="J84" s="33">
        <v>9899632.4</v>
      </c>
      <c r="K84" s="33">
        <v>271000</v>
      </c>
      <c r="L84" s="33">
        <v>39313.35</v>
      </c>
      <c r="M84" s="33">
        <v>0</v>
      </c>
      <c r="N84" s="33">
        <v>12693824.36</v>
      </c>
      <c r="O84" s="33">
        <v>943159.55</v>
      </c>
      <c r="P84" s="33">
        <v>943159.55</v>
      </c>
    </row>
    <row r="85" spans="1:1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267</v>
      </c>
      <c r="G85" s="56" t="s">
        <v>337</v>
      </c>
      <c r="H85" s="33">
        <v>11768540.05</v>
      </c>
      <c r="I85" s="33">
        <v>10665688.87</v>
      </c>
      <c r="J85" s="33">
        <v>3542471.5</v>
      </c>
      <c r="K85" s="33">
        <v>1443883.51</v>
      </c>
      <c r="L85" s="33">
        <v>50073.67</v>
      </c>
      <c r="M85" s="33">
        <v>0</v>
      </c>
      <c r="N85" s="33">
        <v>5629260.19</v>
      </c>
      <c r="O85" s="33">
        <v>1102851.18</v>
      </c>
      <c r="P85" s="33">
        <v>1102851.18</v>
      </c>
    </row>
    <row r="86" spans="1:1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267</v>
      </c>
      <c r="G86" s="56" t="s">
        <v>338</v>
      </c>
      <c r="H86" s="33">
        <v>15163120.94</v>
      </c>
      <c r="I86" s="33">
        <v>14144764.26</v>
      </c>
      <c r="J86" s="33">
        <v>5753272.07</v>
      </c>
      <c r="K86" s="33">
        <v>730100.19</v>
      </c>
      <c r="L86" s="33">
        <v>5799.11</v>
      </c>
      <c r="M86" s="33">
        <v>0</v>
      </c>
      <c r="N86" s="33">
        <v>7655592.89</v>
      </c>
      <c r="O86" s="33">
        <v>1018356.68</v>
      </c>
      <c r="P86" s="33">
        <v>1018356.68</v>
      </c>
    </row>
    <row r="87" spans="1:1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267</v>
      </c>
      <c r="G87" s="56" t="s">
        <v>339</v>
      </c>
      <c r="H87" s="33">
        <v>45503733.03</v>
      </c>
      <c r="I87" s="33">
        <v>41281150.64</v>
      </c>
      <c r="J87" s="33">
        <v>18034261.37</v>
      </c>
      <c r="K87" s="33">
        <v>1898318.95</v>
      </c>
      <c r="L87" s="33">
        <v>81770.76</v>
      </c>
      <c r="M87" s="33">
        <v>0</v>
      </c>
      <c r="N87" s="33">
        <v>21266799.56</v>
      </c>
      <c r="O87" s="33">
        <v>4222582.39</v>
      </c>
      <c r="P87" s="33">
        <v>4222582.39</v>
      </c>
    </row>
    <row r="88" spans="1:1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267</v>
      </c>
      <c r="G88" s="56" t="s">
        <v>340</v>
      </c>
      <c r="H88" s="33">
        <v>27784755.89</v>
      </c>
      <c r="I88" s="33">
        <v>24280740.65</v>
      </c>
      <c r="J88" s="33">
        <v>9416093.51</v>
      </c>
      <c r="K88" s="33">
        <v>1316898.92</v>
      </c>
      <c r="L88" s="33">
        <v>0</v>
      </c>
      <c r="M88" s="33">
        <v>0</v>
      </c>
      <c r="N88" s="33">
        <v>13547748.22</v>
      </c>
      <c r="O88" s="33">
        <v>3504015.24</v>
      </c>
      <c r="P88" s="33">
        <v>3504015.24</v>
      </c>
    </row>
    <row r="89" spans="1:1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267</v>
      </c>
      <c r="G89" s="56" t="s">
        <v>341</v>
      </c>
      <c r="H89" s="33">
        <v>28451045.96</v>
      </c>
      <c r="I89" s="33">
        <v>24976381.19</v>
      </c>
      <c r="J89" s="33">
        <v>9456058.16</v>
      </c>
      <c r="K89" s="33">
        <v>1014067.27</v>
      </c>
      <c r="L89" s="33">
        <v>68196.08</v>
      </c>
      <c r="M89" s="33">
        <v>0</v>
      </c>
      <c r="N89" s="33">
        <v>14438059.68</v>
      </c>
      <c r="O89" s="33">
        <v>3474664.77</v>
      </c>
      <c r="P89" s="33">
        <v>3099664.77</v>
      </c>
    </row>
    <row r="90" spans="1:1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267</v>
      </c>
      <c r="G90" s="56" t="s">
        <v>342</v>
      </c>
      <c r="H90" s="33">
        <v>15443284.68</v>
      </c>
      <c r="I90" s="33">
        <v>14702089.6</v>
      </c>
      <c r="J90" s="33">
        <v>6066628.91</v>
      </c>
      <c r="K90" s="33">
        <v>453748</v>
      </c>
      <c r="L90" s="33">
        <v>43652.37</v>
      </c>
      <c r="M90" s="33">
        <v>0</v>
      </c>
      <c r="N90" s="33">
        <v>8138060.32</v>
      </c>
      <c r="O90" s="33">
        <v>741195.08</v>
      </c>
      <c r="P90" s="33">
        <v>741195.08</v>
      </c>
    </row>
    <row r="91" spans="1:1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267</v>
      </c>
      <c r="G91" s="56" t="s">
        <v>343</v>
      </c>
      <c r="H91" s="33">
        <v>14692905.21</v>
      </c>
      <c r="I91" s="33">
        <v>13198879.91</v>
      </c>
      <c r="J91" s="33">
        <v>2489309.26</v>
      </c>
      <c r="K91" s="33">
        <v>3510541.15</v>
      </c>
      <c r="L91" s="33">
        <v>11883.42</v>
      </c>
      <c r="M91" s="33">
        <v>0</v>
      </c>
      <c r="N91" s="33">
        <v>7187146.08</v>
      </c>
      <c r="O91" s="33">
        <v>1494025.3</v>
      </c>
      <c r="P91" s="33">
        <v>1494025.3</v>
      </c>
    </row>
    <row r="92" spans="1:1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267</v>
      </c>
      <c r="G92" s="56" t="s">
        <v>273</v>
      </c>
      <c r="H92" s="33">
        <v>39222459.52</v>
      </c>
      <c r="I92" s="33">
        <v>37580015.1</v>
      </c>
      <c r="J92" s="33">
        <v>13899091.84</v>
      </c>
      <c r="K92" s="33">
        <v>3595299.4</v>
      </c>
      <c r="L92" s="33">
        <v>265285.35</v>
      </c>
      <c r="M92" s="33">
        <v>0</v>
      </c>
      <c r="N92" s="33">
        <v>19820338.51</v>
      </c>
      <c r="O92" s="33">
        <v>1642444.42</v>
      </c>
      <c r="P92" s="33">
        <v>1642444.42</v>
      </c>
    </row>
    <row r="93" spans="1:1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267</v>
      </c>
      <c r="G93" s="56" t="s">
        <v>344</v>
      </c>
      <c r="H93" s="33">
        <v>28013281.02</v>
      </c>
      <c r="I93" s="33">
        <v>22587645.77</v>
      </c>
      <c r="J93" s="33">
        <v>9279813.62</v>
      </c>
      <c r="K93" s="33">
        <v>896905</v>
      </c>
      <c r="L93" s="33">
        <v>65701.06</v>
      </c>
      <c r="M93" s="33">
        <v>0</v>
      </c>
      <c r="N93" s="33">
        <v>12345226.09</v>
      </c>
      <c r="O93" s="33">
        <v>5425635.25</v>
      </c>
      <c r="P93" s="33">
        <v>5388635.25</v>
      </c>
    </row>
    <row r="94" spans="1:1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267</v>
      </c>
      <c r="G94" s="56" t="s">
        <v>345</v>
      </c>
      <c r="H94" s="33">
        <v>19134993.14</v>
      </c>
      <c r="I94" s="33">
        <v>18981156.62</v>
      </c>
      <c r="J94" s="33">
        <v>7673066.03</v>
      </c>
      <c r="K94" s="33">
        <v>387922.94</v>
      </c>
      <c r="L94" s="33">
        <v>63733.9</v>
      </c>
      <c r="M94" s="33">
        <v>0</v>
      </c>
      <c r="N94" s="33">
        <v>10856433.75</v>
      </c>
      <c r="O94" s="33">
        <v>153836.52</v>
      </c>
      <c r="P94" s="33">
        <v>153836.52</v>
      </c>
    </row>
    <row r="95" spans="1:1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267</v>
      </c>
      <c r="G95" s="56" t="s">
        <v>346</v>
      </c>
      <c r="H95" s="33">
        <v>15796740.57</v>
      </c>
      <c r="I95" s="33">
        <v>14588290.8</v>
      </c>
      <c r="J95" s="33">
        <v>5763600.83</v>
      </c>
      <c r="K95" s="33">
        <v>845713.48</v>
      </c>
      <c r="L95" s="33">
        <v>14991.73</v>
      </c>
      <c r="M95" s="33">
        <v>0</v>
      </c>
      <c r="N95" s="33">
        <v>7963984.76</v>
      </c>
      <c r="O95" s="33">
        <v>1208449.77</v>
      </c>
      <c r="P95" s="33">
        <v>1208449.77</v>
      </c>
    </row>
    <row r="96" spans="1:1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267</v>
      </c>
      <c r="G96" s="56" t="s">
        <v>347</v>
      </c>
      <c r="H96" s="33">
        <v>20877668.57</v>
      </c>
      <c r="I96" s="33">
        <v>16076905.14</v>
      </c>
      <c r="J96" s="33">
        <v>6798078.14</v>
      </c>
      <c r="K96" s="33">
        <v>676391.29</v>
      </c>
      <c r="L96" s="33">
        <v>50899.68</v>
      </c>
      <c r="M96" s="33">
        <v>0</v>
      </c>
      <c r="N96" s="33">
        <v>8551536.03</v>
      </c>
      <c r="O96" s="33">
        <v>4800763.43</v>
      </c>
      <c r="P96" s="33">
        <v>4800763.43</v>
      </c>
    </row>
    <row r="97" spans="1:1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267</v>
      </c>
      <c r="G97" s="56" t="s">
        <v>348</v>
      </c>
      <c r="H97" s="33">
        <v>12798448.87</v>
      </c>
      <c r="I97" s="33">
        <v>11346638.72</v>
      </c>
      <c r="J97" s="33">
        <v>4652169.87</v>
      </c>
      <c r="K97" s="33">
        <v>725423.35</v>
      </c>
      <c r="L97" s="33">
        <v>61998.31</v>
      </c>
      <c r="M97" s="33">
        <v>0</v>
      </c>
      <c r="N97" s="33">
        <v>5907047.19</v>
      </c>
      <c r="O97" s="33">
        <v>1451810.15</v>
      </c>
      <c r="P97" s="33">
        <v>1451810.15</v>
      </c>
    </row>
    <row r="98" spans="1:1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267</v>
      </c>
      <c r="G98" s="56" t="s">
        <v>349</v>
      </c>
      <c r="H98" s="33">
        <v>15399178.73</v>
      </c>
      <c r="I98" s="33">
        <v>12978993.69</v>
      </c>
      <c r="J98" s="33">
        <v>5212540.67</v>
      </c>
      <c r="K98" s="33">
        <v>777491</v>
      </c>
      <c r="L98" s="33">
        <v>25407.33</v>
      </c>
      <c r="M98" s="33">
        <v>0</v>
      </c>
      <c r="N98" s="33">
        <v>6963554.69</v>
      </c>
      <c r="O98" s="33">
        <v>2420185.04</v>
      </c>
      <c r="P98" s="33">
        <v>2420185.04</v>
      </c>
    </row>
    <row r="99" spans="1:1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267</v>
      </c>
      <c r="G99" s="56" t="s">
        <v>274</v>
      </c>
      <c r="H99" s="33">
        <v>65815456.07</v>
      </c>
      <c r="I99" s="33">
        <v>64114948.79</v>
      </c>
      <c r="J99" s="33">
        <v>25452229.85</v>
      </c>
      <c r="K99" s="33">
        <v>3492796.21</v>
      </c>
      <c r="L99" s="33">
        <v>2291.22</v>
      </c>
      <c r="M99" s="33">
        <v>0</v>
      </c>
      <c r="N99" s="33">
        <v>35167631.51</v>
      </c>
      <c r="O99" s="33">
        <v>1700507.28</v>
      </c>
      <c r="P99" s="33">
        <v>1700507.28</v>
      </c>
    </row>
    <row r="100" spans="1:1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267</v>
      </c>
      <c r="G100" s="56" t="s">
        <v>350</v>
      </c>
      <c r="H100" s="33">
        <v>11578379.74</v>
      </c>
      <c r="I100" s="33">
        <v>10682003.07</v>
      </c>
      <c r="J100" s="33">
        <v>4460769.13</v>
      </c>
      <c r="K100" s="33">
        <v>121500</v>
      </c>
      <c r="L100" s="33">
        <v>33075.31</v>
      </c>
      <c r="M100" s="33">
        <v>0</v>
      </c>
      <c r="N100" s="33">
        <v>6066658.63</v>
      </c>
      <c r="O100" s="33">
        <v>896376.67</v>
      </c>
      <c r="P100" s="33">
        <v>896376.67</v>
      </c>
    </row>
    <row r="101" spans="1:1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267</v>
      </c>
      <c r="G101" s="56" t="s">
        <v>351</v>
      </c>
      <c r="H101" s="33">
        <v>34676970.52</v>
      </c>
      <c r="I101" s="33">
        <v>32037740.58</v>
      </c>
      <c r="J101" s="33">
        <v>10134100.79</v>
      </c>
      <c r="K101" s="33">
        <v>1398724.49</v>
      </c>
      <c r="L101" s="33">
        <v>19813.63</v>
      </c>
      <c r="M101" s="33">
        <v>0</v>
      </c>
      <c r="N101" s="33">
        <v>20485101.67</v>
      </c>
      <c r="O101" s="33">
        <v>2639229.94</v>
      </c>
      <c r="P101" s="33">
        <v>2602229.94</v>
      </c>
    </row>
    <row r="102" spans="1:1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267</v>
      </c>
      <c r="G102" s="56" t="s">
        <v>352</v>
      </c>
      <c r="H102" s="33">
        <v>20434289.24</v>
      </c>
      <c r="I102" s="33">
        <v>18558199.98</v>
      </c>
      <c r="J102" s="33">
        <v>7553117.99</v>
      </c>
      <c r="K102" s="33">
        <v>1845543.9</v>
      </c>
      <c r="L102" s="33">
        <v>35901.36</v>
      </c>
      <c r="M102" s="33">
        <v>0</v>
      </c>
      <c r="N102" s="33">
        <v>9123636.73</v>
      </c>
      <c r="O102" s="33">
        <v>1876089.26</v>
      </c>
      <c r="P102" s="33">
        <v>1876089.26</v>
      </c>
    </row>
    <row r="103" spans="1:1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267</v>
      </c>
      <c r="G103" s="56" t="s">
        <v>353</v>
      </c>
      <c r="H103" s="33">
        <v>19675644.53</v>
      </c>
      <c r="I103" s="33">
        <v>19583123.59</v>
      </c>
      <c r="J103" s="33">
        <v>9066964.7</v>
      </c>
      <c r="K103" s="33">
        <v>314990</v>
      </c>
      <c r="L103" s="33">
        <v>67401.27</v>
      </c>
      <c r="M103" s="33">
        <v>0</v>
      </c>
      <c r="N103" s="33">
        <v>10133767.62</v>
      </c>
      <c r="O103" s="33">
        <v>92520.94</v>
      </c>
      <c r="P103" s="33">
        <v>92520.94</v>
      </c>
    </row>
    <row r="104" spans="1:1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267</v>
      </c>
      <c r="G104" s="56" t="s">
        <v>275</v>
      </c>
      <c r="H104" s="33">
        <v>45802508.24</v>
      </c>
      <c r="I104" s="33">
        <v>39468468.95</v>
      </c>
      <c r="J104" s="33">
        <v>15845487.97</v>
      </c>
      <c r="K104" s="33">
        <v>3131685.01</v>
      </c>
      <c r="L104" s="33">
        <v>154269.24</v>
      </c>
      <c r="M104" s="33">
        <v>0</v>
      </c>
      <c r="N104" s="33">
        <v>20337026.73</v>
      </c>
      <c r="O104" s="33">
        <v>6334039.29</v>
      </c>
      <c r="P104" s="33">
        <v>6334039.29</v>
      </c>
    </row>
    <row r="105" spans="1:1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267</v>
      </c>
      <c r="G105" s="56" t="s">
        <v>354</v>
      </c>
      <c r="H105" s="33">
        <v>14041076.25</v>
      </c>
      <c r="I105" s="33">
        <v>13766503.05</v>
      </c>
      <c r="J105" s="33">
        <v>5809098.16</v>
      </c>
      <c r="K105" s="33">
        <v>578425.15</v>
      </c>
      <c r="L105" s="33">
        <v>31048.25</v>
      </c>
      <c r="M105" s="33">
        <v>0</v>
      </c>
      <c r="N105" s="33">
        <v>7347931.49</v>
      </c>
      <c r="O105" s="33">
        <v>274573.2</v>
      </c>
      <c r="P105" s="33">
        <v>274573.2</v>
      </c>
    </row>
    <row r="106" spans="1:1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267</v>
      </c>
      <c r="G106" s="56" t="s">
        <v>355</v>
      </c>
      <c r="H106" s="33">
        <v>41046991.71</v>
      </c>
      <c r="I106" s="33">
        <v>31981958.06</v>
      </c>
      <c r="J106" s="33">
        <v>12703720.94</v>
      </c>
      <c r="K106" s="33">
        <v>1794040.86</v>
      </c>
      <c r="L106" s="33">
        <v>350435.13</v>
      </c>
      <c r="M106" s="33">
        <v>0</v>
      </c>
      <c r="N106" s="33">
        <v>17133761.13</v>
      </c>
      <c r="O106" s="33">
        <v>9065033.65</v>
      </c>
      <c r="P106" s="33">
        <v>9028033.65</v>
      </c>
    </row>
    <row r="107" spans="1:1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267</v>
      </c>
      <c r="G107" s="56" t="s">
        <v>356</v>
      </c>
      <c r="H107" s="33">
        <v>20473952.79</v>
      </c>
      <c r="I107" s="33">
        <v>20203292.71</v>
      </c>
      <c r="J107" s="33">
        <v>8465619.43</v>
      </c>
      <c r="K107" s="33">
        <v>922522.24</v>
      </c>
      <c r="L107" s="33">
        <v>61518.42</v>
      </c>
      <c r="M107" s="33">
        <v>0</v>
      </c>
      <c r="N107" s="33">
        <v>10753632.62</v>
      </c>
      <c r="O107" s="33">
        <v>270660.08</v>
      </c>
      <c r="P107" s="33">
        <v>270660.08</v>
      </c>
    </row>
    <row r="108" spans="1:1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267</v>
      </c>
      <c r="G108" s="56" t="s">
        <v>357</v>
      </c>
      <c r="H108" s="33">
        <v>50472872.74</v>
      </c>
      <c r="I108" s="33">
        <v>42595825.84</v>
      </c>
      <c r="J108" s="33">
        <v>16131551.55</v>
      </c>
      <c r="K108" s="33">
        <v>3145968.09</v>
      </c>
      <c r="L108" s="33">
        <v>135061.88</v>
      </c>
      <c r="M108" s="33">
        <v>0</v>
      </c>
      <c r="N108" s="33">
        <v>23183244.32</v>
      </c>
      <c r="O108" s="33">
        <v>7877046.9</v>
      </c>
      <c r="P108" s="33">
        <v>7877046.9</v>
      </c>
    </row>
    <row r="109" spans="1:1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267</v>
      </c>
      <c r="G109" s="56" t="s">
        <v>358</v>
      </c>
      <c r="H109" s="33">
        <v>23652332.93</v>
      </c>
      <c r="I109" s="33">
        <v>19655300.99</v>
      </c>
      <c r="J109" s="33">
        <v>7889239.62</v>
      </c>
      <c r="K109" s="33">
        <v>874166.16</v>
      </c>
      <c r="L109" s="33">
        <v>43823.77</v>
      </c>
      <c r="M109" s="33">
        <v>0</v>
      </c>
      <c r="N109" s="33">
        <v>10848071.44</v>
      </c>
      <c r="O109" s="33">
        <v>3997031.94</v>
      </c>
      <c r="P109" s="33">
        <v>3997031.94</v>
      </c>
    </row>
    <row r="110" spans="1:1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267</v>
      </c>
      <c r="G110" s="56" t="s">
        <v>359</v>
      </c>
      <c r="H110" s="33">
        <v>20095803.92</v>
      </c>
      <c r="I110" s="33">
        <v>16751827.46</v>
      </c>
      <c r="J110" s="33">
        <v>6184359.81</v>
      </c>
      <c r="K110" s="33">
        <v>997531.19</v>
      </c>
      <c r="L110" s="33">
        <v>120289.46</v>
      </c>
      <c r="M110" s="33">
        <v>0</v>
      </c>
      <c r="N110" s="33">
        <v>9449647</v>
      </c>
      <c r="O110" s="33">
        <v>3343976.46</v>
      </c>
      <c r="P110" s="33">
        <v>3343976.46</v>
      </c>
    </row>
    <row r="111" spans="1:1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267</v>
      </c>
      <c r="G111" s="56" t="s">
        <v>360</v>
      </c>
      <c r="H111" s="33">
        <v>69592918.05</v>
      </c>
      <c r="I111" s="33">
        <v>66375014.77</v>
      </c>
      <c r="J111" s="33">
        <v>24628575.61</v>
      </c>
      <c r="K111" s="33">
        <v>1848552.44</v>
      </c>
      <c r="L111" s="33">
        <v>242928.62</v>
      </c>
      <c r="M111" s="33">
        <v>0</v>
      </c>
      <c r="N111" s="33">
        <v>39654958.1</v>
      </c>
      <c r="O111" s="33">
        <v>3217903.28</v>
      </c>
      <c r="P111" s="33">
        <v>3217903.28</v>
      </c>
    </row>
    <row r="112" spans="1:1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267</v>
      </c>
      <c r="G112" s="56" t="s">
        <v>361</v>
      </c>
      <c r="H112" s="33">
        <v>15913397.65</v>
      </c>
      <c r="I112" s="33">
        <v>14205325.6</v>
      </c>
      <c r="J112" s="33">
        <v>5785291.34</v>
      </c>
      <c r="K112" s="33">
        <v>506690.31</v>
      </c>
      <c r="L112" s="33">
        <v>841.18</v>
      </c>
      <c r="M112" s="33">
        <v>0</v>
      </c>
      <c r="N112" s="33">
        <v>7912502.77</v>
      </c>
      <c r="O112" s="33">
        <v>1708072.05</v>
      </c>
      <c r="P112" s="33">
        <v>1708072.05</v>
      </c>
    </row>
    <row r="113" spans="1:1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267</v>
      </c>
      <c r="G113" s="56" t="s">
        <v>362</v>
      </c>
      <c r="H113" s="33">
        <v>18652538.27</v>
      </c>
      <c r="I113" s="33">
        <v>15029739.75</v>
      </c>
      <c r="J113" s="33">
        <v>6471680.2</v>
      </c>
      <c r="K113" s="33">
        <v>675804.16</v>
      </c>
      <c r="L113" s="33">
        <v>100914.74</v>
      </c>
      <c r="M113" s="33">
        <v>0</v>
      </c>
      <c r="N113" s="33">
        <v>7781340.65</v>
      </c>
      <c r="O113" s="33">
        <v>3622798.52</v>
      </c>
      <c r="P113" s="33">
        <v>3622798.52</v>
      </c>
    </row>
    <row r="114" spans="1:1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267</v>
      </c>
      <c r="G114" s="56" t="s">
        <v>363</v>
      </c>
      <c r="H114" s="33">
        <v>14442440.14</v>
      </c>
      <c r="I114" s="33">
        <v>14222301.39</v>
      </c>
      <c r="J114" s="33">
        <v>6037740.14</v>
      </c>
      <c r="K114" s="33">
        <v>493867.02</v>
      </c>
      <c r="L114" s="33">
        <v>25096.56</v>
      </c>
      <c r="M114" s="33">
        <v>0</v>
      </c>
      <c r="N114" s="33">
        <v>7665597.67</v>
      </c>
      <c r="O114" s="33">
        <v>220138.75</v>
      </c>
      <c r="P114" s="33">
        <v>220138.75</v>
      </c>
    </row>
    <row r="115" spans="1:1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267</v>
      </c>
      <c r="G115" s="56" t="s">
        <v>364</v>
      </c>
      <c r="H115" s="33">
        <v>32183800.97</v>
      </c>
      <c r="I115" s="33">
        <v>26646645.2</v>
      </c>
      <c r="J115" s="33">
        <v>12452855.26</v>
      </c>
      <c r="K115" s="33">
        <v>443183.26</v>
      </c>
      <c r="L115" s="33">
        <v>161069.54</v>
      </c>
      <c r="M115" s="33">
        <v>0</v>
      </c>
      <c r="N115" s="33">
        <v>13589537.14</v>
      </c>
      <c r="O115" s="33">
        <v>5537155.77</v>
      </c>
      <c r="P115" s="33">
        <v>5537155.77</v>
      </c>
    </row>
    <row r="116" spans="1:1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267</v>
      </c>
      <c r="G116" s="56" t="s">
        <v>365</v>
      </c>
      <c r="H116" s="33">
        <v>6365435.65</v>
      </c>
      <c r="I116" s="33">
        <v>5013040.28</v>
      </c>
      <c r="J116" s="33">
        <v>2066554.53</v>
      </c>
      <c r="K116" s="33">
        <v>145001.6</v>
      </c>
      <c r="L116" s="33">
        <v>27246.42</v>
      </c>
      <c r="M116" s="33">
        <v>0</v>
      </c>
      <c r="N116" s="33">
        <v>2774237.73</v>
      </c>
      <c r="O116" s="33">
        <v>1352395.37</v>
      </c>
      <c r="P116" s="33">
        <v>1352395.37</v>
      </c>
    </row>
    <row r="117" spans="1:1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267</v>
      </c>
      <c r="G117" s="56" t="s">
        <v>366</v>
      </c>
      <c r="H117" s="33">
        <v>16316820.11</v>
      </c>
      <c r="I117" s="33">
        <v>14896789.26</v>
      </c>
      <c r="J117" s="33">
        <v>6763774.16</v>
      </c>
      <c r="K117" s="33">
        <v>563069.55</v>
      </c>
      <c r="L117" s="33">
        <v>0</v>
      </c>
      <c r="M117" s="33">
        <v>0</v>
      </c>
      <c r="N117" s="33">
        <v>7569945.55</v>
      </c>
      <c r="O117" s="33">
        <v>1420030.85</v>
      </c>
      <c r="P117" s="33">
        <v>1420030.85</v>
      </c>
    </row>
    <row r="118" spans="1:1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267</v>
      </c>
      <c r="G118" s="56" t="s">
        <v>367</v>
      </c>
      <c r="H118" s="33">
        <v>15476154.18</v>
      </c>
      <c r="I118" s="33">
        <v>13880883.05</v>
      </c>
      <c r="J118" s="33">
        <v>6394903.03</v>
      </c>
      <c r="K118" s="33">
        <v>391093.92</v>
      </c>
      <c r="L118" s="33">
        <v>23440.58</v>
      </c>
      <c r="M118" s="33">
        <v>0</v>
      </c>
      <c r="N118" s="33">
        <v>7071445.52</v>
      </c>
      <c r="O118" s="33">
        <v>1595271.13</v>
      </c>
      <c r="P118" s="33">
        <v>1595271.13</v>
      </c>
    </row>
    <row r="119" spans="1:1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267</v>
      </c>
      <c r="G119" s="56" t="s">
        <v>368</v>
      </c>
      <c r="H119" s="33">
        <v>43234050.53</v>
      </c>
      <c r="I119" s="33">
        <v>33516533.11</v>
      </c>
      <c r="J119" s="33">
        <v>14797995.18</v>
      </c>
      <c r="K119" s="33">
        <v>1717330</v>
      </c>
      <c r="L119" s="33">
        <v>33693.76</v>
      </c>
      <c r="M119" s="33">
        <v>0</v>
      </c>
      <c r="N119" s="33">
        <v>16967514.17</v>
      </c>
      <c r="O119" s="33">
        <v>9717517.42</v>
      </c>
      <c r="P119" s="33">
        <v>9680517.42</v>
      </c>
    </row>
    <row r="120" spans="1:1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267</v>
      </c>
      <c r="G120" s="56" t="s">
        <v>276</v>
      </c>
      <c r="H120" s="33">
        <v>41510277.24</v>
      </c>
      <c r="I120" s="33">
        <v>38867770.82</v>
      </c>
      <c r="J120" s="33">
        <v>14161233</v>
      </c>
      <c r="K120" s="33">
        <v>2358421.49</v>
      </c>
      <c r="L120" s="33">
        <v>0</v>
      </c>
      <c r="M120" s="33">
        <v>0</v>
      </c>
      <c r="N120" s="33">
        <v>22348116.33</v>
      </c>
      <c r="O120" s="33">
        <v>2642506.42</v>
      </c>
      <c r="P120" s="33">
        <v>2642506.42</v>
      </c>
    </row>
    <row r="121" spans="1:1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267</v>
      </c>
      <c r="G121" s="56" t="s">
        <v>369</v>
      </c>
      <c r="H121" s="33">
        <v>18217373.91</v>
      </c>
      <c r="I121" s="33">
        <v>15961857.05</v>
      </c>
      <c r="J121" s="33">
        <v>6610090.03</v>
      </c>
      <c r="K121" s="33">
        <v>489694</v>
      </c>
      <c r="L121" s="33">
        <v>39625.86</v>
      </c>
      <c r="M121" s="33">
        <v>0</v>
      </c>
      <c r="N121" s="33">
        <v>8822447.16</v>
      </c>
      <c r="O121" s="33">
        <v>2255516.86</v>
      </c>
      <c r="P121" s="33">
        <v>2255516.86</v>
      </c>
    </row>
    <row r="122" spans="1:1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267</v>
      </c>
      <c r="G122" s="56" t="s">
        <v>370</v>
      </c>
      <c r="H122" s="33">
        <v>17529980.78</v>
      </c>
      <c r="I122" s="33">
        <v>15277937.1</v>
      </c>
      <c r="J122" s="33">
        <v>6762702.25</v>
      </c>
      <c r="K122" s="33">
        <v>429710.14</v>
      </c>
      <c r="L122" s="33">
        <v>16760.16</v>
      </c>
      <c r="M122" s="33">
        <v>0</v>
      </c>
      <c r="N122" s="33">
        <v>8068764.55</v>
      </c>
      <c r="O122" s="33">
        <v>2252043.68</v>
      </c>
      <c r="P122" s="33">
        <v>2252043.68</v>
      </c>
    </row>
    <row r="123" spans="1:1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267</v>
      </c>
      <c r="G123" s="56" t="s">
        <v>277</v>
      </c>
      <c r="H123" s="33">
        <v>30949102.4</v>
      </c>
      <c r="I123" s="33">
        <v>28042563.82</v>
      </c>
      <c r="J123" s="33">
        <v>11312591.8</v>
      </c>
      <c r="K123" s="33">
        <v>500913.37</v>
      </c>
      <c r="L123" s="33">
        <v>254407.99</v>
      </c>
      <c r="M123" s="33">
        <v>0</v>
      </c>
      <c r="N123" s="33">
        <v>15974650.66</v>
      </c>
      <c r="O123" s="33">
        <v>2906538.58</v>
      </c>
      <c r="P123" s="33">
        <v>2906538.58</v>
      </c>
    </row>
    <row r="124" spans="1:1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267</v>
      </c>
      <c r="G124" s="56" t="s">
        <v>278</v>
      </c>
      <c r="H124" s="33">
        <v>14900091.4</v>
      </c>
      <c r="I124" s="33">
        <v>14188259.67</v>
      </c>
      <c r="J124" s="33">
        <v>5772706.35</v>
      </c>
      <c r="K124" s="33">
        <v>805855.63</v>
      </c>
      <c r="L124" s="33">
        <v>46499.04</v>
      </c>
      <c r="M124" s="33">
        <v>0</v>
      </c>
      <c r="N124" s="33">
        <v>7563198.65</v>
      </c>
      <c r="O124" s="33">
        <v>711831.73</v>
      </c>
      <c r="P124" s="33">
        <v>711831.73</v>
      </c>
    </row>
    <row r="125" spans="1:1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267</v>
      </c>
      <c r="G125" s="56" t="s">
        <v>371</v>
      </c>
      <c r="H125" s="33">
        <v>10944292.73</v>
      </c>
      <c r="I125" s="33">
        <v>10493725.35</v>
      </c>
      <c r="J125" s="33">
        <v>4522725.82</v>
      </c>
      <c r="K125" s="33">
        <v>459497</v>
      </c>
      <c r="L125" s="33">
        <v>16429.64</v>
      </c>
      <c r="M125" s="33">
        <v>0</v>
      </c>
      <c r="N125" s="33">
        <v>5495072.89</v>
      </c>
      <c r="O125" s="33">
        <v>450567.38</v>
      </c>
      <c r="P125" s="33">
        <v>450567.38</v>
      </c>
    </row>
    <row r="126" spans="1:1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267</v>
      </c>
      <c r="G126" s="56" t="s">
        <v>372</v>
      </c>
      <c r="H126" s="33">
        <v>7562700.61</v>
      </c>
      <c r="I126" s="33">
        <v>7345197.87</v>
      </c>
      <c r="J126" s="33">
        <v>3380469.1</v>
      </c>
      <c r="K126" s="33">
        <v>193000</v>
      </c>
      <c r="L126" s="33">
        <v>3484.14</v>
      </c>
      <c r="M126" s="33">
        <v>0</v>
      </c>
      <c r="N126" s="33">
        <v>3768244.63</v>
      </c>
      <c r="O126" s="33">
        <v>217502.74</v>
      </c>
      <c r="P126" s="33">
        <v>217502.74</v>
      </c>
    </row>
    <row r="127" spans="1:1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267</v>
      </c>
      <c r="G127" s="56" t="s">
        <v>373</v>
      </c>
      <c r="H127" s="33">
        <v>14174077.71</v>
      </c>
      <c r="I127" s="33">
        <v>13660055.02</v>
      </c>
      <c r="J127" s="33">
        <v>4523726.61</v>
      </c>
      <c r="K127" s="33">
        <v>773330.58</v>
      </c>
      <c r="L127" s="33">
        <v>57309.34</v>
      </c>
      <c r="M127" s="33">
        <v>0</v>
      </c>
      <c r="N127" s="33">
        <v>8305688.49</v>
      </c>
      <c r="O127" s="33">
        <v>514022.69</v>
      </c>
      <c r="P127" s="33">
        <v>514022.69</v>
      </c>
    </row>
    <row r="128" spans="1:1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267</v>
      </c>
      <c r="G128" s="56" t="s">
        <v>374</v>
      </c>
      <c r="H128" s="33">
        <v>9724024.32</v>
      </c>
      <c r="I128" s="33">
        <v>9353973.36</v>
      </c>
      <c r="J128" s="33">
        <v>3770976.67</v>
      </c>
      <c r="K128" s="33">
        <v>171800</v>
      </c>
      <c r="L128" s="33">
        <v>10838.61</v>
      </c>
      <c r="M128" s="33">
        <v>0</v>
      </c>
      <c r="N128" s="33">
        <v>5400358.08</v>
      </c>
      <c r="O128" s="33">
        <v>370050.96</v>
      </c>
      <c r="P128" s="33">
        <v>370050.96</v>
      </c>
    </row>
    <row r="129" spans="1:1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267</v>
      </c>
      <c r="G129" s="56" t="s">
        <v>375</v>
      </c>
      <c r="H129" s="33">
        <v>13509417.88</v>
      </c>
      <c r="I129" s="33">
        <v>10469309.94</v>
      </c>
      <c r="J129" s="33">
        <v>4320341.62</v>
      </c>
      <c r="K129" s="33">
        <v>132991.1</v>
      </c>
      <c r="L129" s="33">
        <v>45071.17</v>
      </c>
      <c r="M129" s="33">
        <v>0</v>
      </c>
      <c r="N129" s="33">
        <v>5970906.05</v>
      </c>
      <c r="O129" s="33">
        <v>3040107.94</v>
      </c>
      <c r="P129" s="33">
        <v>3003107.94</v>
      </c>
    </row>
    <row r="130" spans="1:1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267</v>
      </c>
      <c r="G130" s="56" t="s">
        <v>376</v>
      </c>
      <c r="H130" s="33">
        <v>20532050.23</v>
      </c>
      <c r="I130" s="33">
        <v>19516339.95</v>
      </c>
      <c r="J130" s="33">
        <v>6886842.98</v>
      </c>
      <c r="K130" s="33">
        <v>2788562.56</v>
      </c>
      <c r="L130" s="33">
        <v>99164.71</v>
      </c>
      <c r="M130" s="33">
        <v>0</v>
      </c>
      <c r="N130" s="33">
        <v>9741769.7</v>
      </c>
      <c r="O130" s="33">
        <v>1015710.28</v>
      </c>
      <c r="P130" s="33">
        <v>1015710.28</v>
      </c>
    </row>
    <row r="131" spans="1:1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267</v>
      </c>
      <c r="G131" s="56" t="s">
        <v>377</v>
      </c>
      <c r="H131" s="33">
        <v>17873429.42</v>
      </c>
      <c r="I131" s="33">
        <v>14243422.45</v>
      </c>
      <c r="J131" s="33">
        <v>5543749.39</v>
      </c>
      <c r="K131" s="33">
        <v>794407.14</v>
      </c>
      <c r="L131" s="33">
        <v>0</v>
      </c>
      <c r="M131" s="33">
        <v>0</v>
      </c>
      <c r="N131" s="33">
        <v>7905265.92</v>
      </c>
      <c r="O131" s="33">
        <v>3630006.97</v>
      </c>
      <c r="P131" s="33">
        <v>3630006.97</v>
      </c>
    </row>
    <row r="132" spans="1:1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267</v>
      </c>
      <c r="G132" s="56" t="s">
        <v>378</v>
      </c>
      <c r="H132" s="33">
        <v>15812406.23</v>
      </c>
      <c r="I132" s="33">
        <v>14789485.39</v>
      </c>
      <c r="J132" s="33">
        <v>6559418.95</v>
      </c>
      <c r="K132" s="33">
        <v>342689.02</v>
      </c>
      <c r="L132" s="33">
        <v>28197.13</v>
      </c>
      <c r="M132" s="33">
        <v>0</v>
      </c>
      <c r="N132" s="33">
        <v>7859180.29</v>
      </c>
      <c r="O132" s="33">
        <v>1022920.84</v>
      </c>
      <c r="P132" s="33">
        <v>1022920.84</v>
      </c>
    </row>
    <row r="133" spans="1:1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267</v>
      </c>
      <c r="G133" s="56" t="s">
        <v>379</v>
      </c>
      <c r="H133" s="33">
        <v>13745985.36</v>
      </c>
      <c r="I133" s="33">
        <v>13486600.38</v>
      </c>
      <c r="J133" s="33">
        <v>5365363.21</v>
      </c>
      <c r="K133" s="33">
        <v>839921.28</v>
      </c>
      <c r="L133" s="33">
        <v>0</v>
      </c>
      <c r="M133" s="33">
        <v>0</v>
      </c>
      <c r="N133" s="33">
        <v>7281315.89</v>
      </c>
      <c r="O133" s="33">
        <v>259384.98</v>
      </c>
      <c r="P133" s="33">
        <v>259384.98</v>
      </c>
    </row>
    <row r="134" spans="1:1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267</v>
      </c>
      <c r="G134" s="56" t="s">
        <v>380</v>
      </c>
      <c r="H134" s="33">
        <v>12831623.99</v>
      </c>
      <c r="I134" s="33">
        <v>11361886.88</v>
      </c>
      <c r="J134" s="33">
        <v>4597879.95</v>
      </c>
      <c r="K134" s="33">
        <v>406825.59</v>
      </c>
      <c r="L134" s="33">
        <v>34434.62</v>
      </c>
      <c r="M134" s="33">
        <v>0</v>
      </c>
      <c r="N134" s="33">
        <v>6322746.72</v>
      </c>
      <c r="O134" s="33">
        <v>1469737.11</v>
      </c>
      <c r="P134" s="33">
        <v>1469737.11</v>
      </c>
    </row>
    <row r="135" spans="1:1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267</v>
      </c>
      <c r="G135" s="56" t="s">
        <v>381</v>
      </c>
      <c r="H135" s="33">
        <v>23918391.68</v>
      </c>
      <c r="I135" s="33">
        <v>23484146.59</v>
      </c>
      <c r="J135" s="33">
        <v>7675570.14</v>
      </c>
      <c r="K135" s="33">
        <v>4463393.89</v>
      </c>
      <c r="L135" s="33">
        <v>103680.24</v>
      </c>
      <c r="M135" s="33">
        <v>0</v>
      </c>
      <c r="N135" s="33">
        <v>11241502.32</v>
      </c>
      <c r="O135" s="33">
        <v>434245.09</v>
      </c>
      <c r="P135" s="33">
        <v>434245.09</v>
      </c>
    </row>
    <row r="136" spans="1:1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267</v>
      </c>
      <c r="G136" s="56" t="s">
        <v>382</v>
      </c>
      <c r="H136" s="33">
        <v>18283404.08</v>
      </c>
      <c r="I136" s="33">
        <v>15512186.98</v>
      </c>
      <c r="J136" s="33">
        <v>5195682.44</v>
      </c>
      <c r="K136" s="33">
        <v>1785210.19</v>
      </c>
      <c r="L136" s="33">
        <v>59128.84</v>
      </c>
      <c r="M136" s="33">
        <v>0</v>
      </c>
      <c r="N136" s="33">
        <v>8472165.51</v>
      </c>
      <c r="O136" s="33">
        <v>2771217.1</v>
      </c>
      <c r="P136" s="33">
        <v>2771217.1</v>
      </c>
    </row>
    <row r="137" spans="1:1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267</v>
      </c>
      <c r="G137" s="56" t="s">
        <v>383</v>
      </c>
      <c r="H137" s="33">
        <v>9702234.87</v>
      </c>
      <c r="I137" s="33">
        <v>8452547.23</v>
      </c>
      <c r="J137" s="33">
        <v>3731186.44</v>
      </c>
      <c r="K137" s="33">
        <v>407000.18</v>
      </c>
      <c r="L137" s="33">
        <v>16798.1</v>
      </c>
      <c r="M137" s="33">
        <v>0</v>
      </c>
      <c r="N137" s="33">
        <v>4297562.51</v>
      </c>
      <c r="O137" s="33">
        <v>1249687.64</v>
      </c>
      <c r="P137" s="33">
        <v>1249687.64</v>
      </c>
    </row>
    <row r="138" spans="1:1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267</v>
      </c>
      <c r="G138" s="56" t="s">
        <v>384</v>
      </c>
      <c r="H138" s="33">
        <v>11926002.03</v>
      </c>
      <c r="I138" s="33">
        <v>9793303.58</v>
      </c>
      <c r="J138" s="33">
        <v>4398899.8</v>
      </c>
      <c r="K138" s="33">
        <v>319662.15</v>
      </c>
      <c r="L138" s="33">
        <v>35141.86</v>
      </c>
      <c r="M138" s="33">
        <v>0</v>
      </c>
      <c r="N138" s="33">
        <v>5039599.77</v>
      </c>
      <c r="O138" s="33">
        <v>2132698.45</v>
      </c>
      <c r="P138" s="33">
        <v>2132698.45</v>
      </c>
    </row>
    <row r="139" spans="1:1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267</v>
      </c>
      <c r="G139" s="56" t="s">
        <v>385</v>
      </c>
      <c r="H139" s="33">
        <v>8427397.99</v>
      </c>
      <c r="I139" s="33">
        <v>7985357.94</v>
      </c>
      <c r="J139" s="33">
        <v>3040154.47</v>
      </c>
      <c r="K139" s="33">
        <v>899454.78</v>
      </c>
      <c r="L139" s="33">
        <v>577.17</v>
      </c>
      <c r="M139" s="33">
        <v>0</v>
      </c>
      <c r="N139" s="33">
        <v>4045171.52</v>
      </c>
      <c r="O139" s="33">
        <v>442040.05</v>
      </c>
      <c r="P139" s="33">
        <v>442040.05</v>
      </c>
    </row>
    <row r="140" spans="1:1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267</v>
      </c>
      <c r="G140" s="56" t="s">
        <v>386</v>
      </c>
      <c r="H140" s="33">
        <v>22649527.27</v>
      </c>
      <c r="I140" s="33">
        <v>20685141.02</v>
      </c>
      <c r="J140" s="33">
        <v>5606131.03</v>
      </c>
      <c r="K140" s="33">
        <v>4367971.28</v>
      </c>
      <c r="L140" s="33">
        <v>45595.42</v>
      </c>
      <c r="M140" s="33">
        <v>0</v>
      </c>
      <c r="N140" s="33">
        <v>10665443.29</v>
      </c>
      <c r="O140" s="33">
        <v>1964386.25</v>
      </c>
      <c r="P140" s="33">
        <v>1927386.25</v>
      </c>
    </row>
    <row r="141" spans="1:1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267</v>
      </c>
      <c r="G141" s="56" t="s">
        <v>387</v>
      </c>
      <c r="H141" s="33">
        <v>41073595.04</v>
      </c>
      <c r="I141" s="33">
        <v>37185465.66</v>
      </c>
      <c r="J141" s="33">
        <v>15274484.5</v>
      </c>
      <c r="K141" s="33">
        <v>1040907.94</v>
      </c>
      <c r="L141" s="33">
        <v>70482.6</v>
      </c>
      <c r="M141" s="33">
        <v>0</v>
      </c>
      <c r="N141" s="33">
        <v>20799590.62</v>
      </c>
      <c r="O141" s="33">
        <v>3888129.38</v>
      </c>
      <c r="P141" s="33">
        <v>3888129.38</v>
      </c>
    </row>
    <row r="142" spans="1:1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267</v>
      </c>
      <c r="G142" s="56" t="s">
        <v>388</v>
      </c>
      <c r="H142" s="33">
        <v>7982603.24</v>
      </c>
      <c r="I142" s="33">
        <v>7689358.9</v>
      </c>
      <c r="J142" s="33">
        <v>2844075.59</v>
      </c>
      <c r="K142" s="33">
        <v>135000</v>
      </c>
      <c r="L142" s="33">
        <v>0</v>
      </c>
      <c r="M142" s="33">
        <v>0</v>
      </c>
      <c r="N142" s="33">
        <v>4710283.31</v>
      </c>
      <c r="O142" s="33">
        <v>293244.34</v>
      </c>
      <c r="P142" s="33">
        <v>256244.34</v>
      </c>
    </row>
    <row r="143" spans="1:1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267</v>
      </c>
      <c r="G143" s="56" t="s">
        <v>389</v>
      </c>
      <c r="H143" s="33">
        <v>19470049.14</v>
      </c>
      <c r="I143" s="33">
        <v>16004800.04</v>
      </c>
      <c r="J143" s="33">
        <v>6110425.88</v>
      </c>
      <c r="K143" s="33">
        <v>461419.32</v>
      </c>
      <c r="L143" s="33">
        <v>72085.25</v>
      </c>
      <c r="M143" s="33">
        <v>0</v>
      </c>
      <c r="N143" s="33">
        <v>9360869.59</v>
      </c>
      <c r="O143" s="33">
        <v>3465249.1</v>
      </c>
      <c r="P143" s="33">
        <v>3465249.1</v>
      </c>
    </row>
    <row r="144" spans="1:1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267</v>
      </c>
      <c r="G144" s="56" t="s">
        <v>390</v>
      </c>
      <c r="H144" s="33">
        <v>19235082.8</v>
      </c>
      <c r="I144" s="33">
        <v>18486133.2</v>
      </c>
      <c r="J144" s="33">
        <v>8299291.52</v>
      </c>
      <c r="K144" s="33">
        <v>479076</v>
      </c>
      <c r="L144" s="33">
        <v>48844.91</v>
      </c>
      <c r="M144" s="33">
        <v>0</v>
      </c>
      <c r="N144" s="33">
        <v>9658920.77</v>
      </c>
      <c r="O144" s="33">
        <v>748949.6</v>
      </c>
      <c r="P144" s="33">
        <v>748949.6</v>
      </c>
    </row>
    <row r="145" spans="1:1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267</v>
      </c>
      <c r="G145" s="56" t="s">
        <v>279</v>
      </c>
      <c r="H145" s="33">
        <v>28696143.71</v>
      </c>
      <c r="I145" s="33">
        <v>25627531.49</v>
      </c>
      <c r="J145" s="33">
        <v>11256671.37</v>
      </c>
      <c r="K145" s="33">
        <v>504500</v>
      </c>
      <c r="L145" s="33">
        <v>119172.52</v>
      </c>
      <c r="M145" s="33">
        <v>0</v>
      </c>
      <c r="N145" s="33">
        <v>13747187.6</v>
      </c>
      <c r="O145" s="33">
        <v>3068612.22</v>
      </c>
      <c r="P145" s="33">
        <v>3068612.22</v>
      </c>
    </row>
    <row r="146" spans="1:1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267</v>
      </c>
      <c r="G146" s="56" t="s">
        <v>391</v>
      </c>
      <c r="H146" s="33">
        <v>27786122.35</v>
      </c>
      <c r="I146" s="33">
        <v>25964427.54</v>
      </c>
      <c r="J146" s="33">
        <v>10062260.06</v>
      </c>
      <c r="K146" s="33">
        <v>1194869.47</v>
      </c>
      <c r="L146" s="33">
        <v>106452.22</v>
      </c>
      <c r="M146" s="33">
        <v>0</v>
      </c>
      <c r="N146" s="33">
        <v>14600845.79</v>
      </c>
      <c r="O146" s="33">
        <v>1821694.81</v>
      </c>
      <c r="P146" s="33">
        <v>1821694.81</v>
      </c>
    </row>
    <row r="147" spans="1:1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267</v>
      </c>
      <c r="G147" s="56" t="s">
        <v>392</v>
      </c>
      <c r="H147" s="33">
        <v>19039378.81</v>
      </c>
      <c r="I147" s="33">
        <v>13469802.74</v>
      </c>
      <c r="J147" s="33">
        <v>5966075</v>
      </c>
      <c r="K147" s="33">
        <v>254423.49</v>
      </c>
      <c r="L147" s="33">
        <v>42228.67</v>
      </c>
      <c r="M147" s="33">
        <v>0</v>
      </c>
      <c r="N147" s="33">
        <v>7207075.58</v>
      </c>
      <c r="O147" s="33">
        <v>5569576.07</v>
      </c>
      <c r="P147" s="33">
        <v>5569576.07</v>
      </c>
    </row>
    <row r="148" spans="1:1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267</v>
      </c>
      <c r="G148" s="56" t="s">
        <v>393</v>
      </c>
      <c r="H148" s="33">
        <v>27168741.87</v>
      </c>
      <c r="I148" s="33">
        <v>22144277.45</v>
      </c>
      <c r="J148" s="33">
        <v>9011982.25</v>
      </c>
      <c r="K148" s="33">
        <v>1343184.97</v>
      </c>
      <c r="L148" s="33">
        <v>27226.6</v>
      </c>
      <c r="M148" s="33">
        <v>0</v>
      </c>
      <c r="N148" s="33">
        <v>11761883.63</v>
      </c>
      <c r="O148" s="33">
        <v>5024464.42</v>
      </c>
      <c r="P148" s="33">
        <v>5024464.42</v>
      </c>
    </row>
    <row r="149" spans="1:1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267</v>
      </c>
      <c r="G149" s="56" t="s">
        <v>394</v>
      </c>
      <c r="H149" s="33">
        <v>20156902.76</v>
      </c>
      <c r="I149" s="33">
        <v>19566674.72</v>
      </c>
      <c r="J149" s="33">
        <v>7461421.25</v>
      </c>
      <c r="K149" s="33">
        <v>2222816.79</v>
      </c>
      <c r="L149" s="33">
        <v>39323.67</v>
      </c>
      <c r="M149" s="33">
        <v>0</v>
      </c>
      <c r="N149" s="33">
        <v>9843113.01</v>
      </c>
      <c r="O149" s="33">
        <v>590228.04</v>
      </c>
      <c r="P149" s="33">
        <v>590228.04</v>
      </c>
    </row>
    <row r="150" spans="1:1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267</v>
      </c>
      <c r="G150" s="56" t="s">
        <v>395</v>
      </c>
      <c r="H150" s="33">
        <v>13107135.32</v>
      </c>
      <c r="I150" s="33">
        <v>12295608.2</v>
      </c>
      <c r="J150" s="33">
        <v>5167913.44</v>
      </c>
      <c r="K150" s="33">
        <v>69075.56</v>
      </c>
      <c r="L150" s="33">
        <v>44425.09</v>
      </c>
      <c r="M150" s="33">
        <v>0</v>
      </c>
      <c r="N150" s="33">
        <v>7014194.11</v>
      </c>
      <c r="O150" s="33">
        <v>811527.12</v>
      </c>
      <c r="P150" s="33">
        <v>811527.12</v>
      </c>
    </row>
    <row r="151" spans="1:1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267</v>
      </c>
      <c r="G151" s="56" t="s">
        <v>396</v>
      </c>
      <c r="H151" s="33">
        <v>12796612.98</v>
      </c>
      <c r="I151" s="33">
        <v>11666226.67</v>
      </c>
      <c r="J151" s="33">
        <v>5096138.13</v>
      </c>
      <c r="K151" s="33">
        <v>164549.94</v>
      </c>
      <c r="L151" s="33">
        <v>5507.6</v>
      </c>
      <c r="M151" s="33">
        <v>0</v>
      </c>
      <c r="N151" s="33">
        <v>6400031</v>
      </c>
      <c r="O151" s="33">
        <v>1130386.31</v>
      </c>
      <c r="P151" s="33">
        <v>1130386.31</v>
      </c>
    </row>
    <row r="152" spans="1:1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267</v>
      </c>
      <c r="G152" s="56" t="s">
        <v>281</v>
      </c>
      <c r="H152" s="33">
        <v>20607143.02</v>
      </c>
      <c r="I152" s="33">
        <v>20484134.24</v>
      </c>
      <c r="J152" s="33">
        <v>8771426.81</v>
      </c>
      <c r="K152" s="33">
        <v>686481.05</v>
      </c>
      <c r="L152" s="33">
        <v>2690.4</v>
      </c>
      <c r="M152" s="33">
        <v>0</v>
      </c>
      <c r="N152" s="33">
        <v>11023535.98</v>
      </c>
      <c r="O152" s="33">
        <v>123008.78</v>
      </c>
      <c r="P152" s="33">
        <v>123008.78</v>
      </c>
    </row>
    <row r="153" spans="1:1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267</v>
      </c>
      <c r="G153" s="56" t="s">
        <v>397</v>
      </c>
      <c r="H153" s="33">
        <v>14170373.5</v>
      </c>
      <c r="I153" s="33">
        <v>12497651.88</v>
      </c>
      <c r="J153" s="33">
        <v>5522059.37</v>
      </c>
      <c r="K153" s="33">
        <v>568800</v>
      </c>
      <c r="L153" s="33">
        <v>24371.99</v>
      </c>
      <c r="M153" s="33">
        <v>0</v>
      </c>
      <c r="N153" s="33">
        <v>6382420.52</v>
      </c>
      <c r="O153" s="33">
        <v>1672721.62</v>
      </c>
      <c r="P153" s="33">
        <v>1672721.62</v>
      </c>
    </row>
    <row r="154" spans="1:1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267</v>
      </c>
      <c r="G154" s="56" t="s">
        <v>282</v>
      </c>
      <c r="H154" s="33">
        <v>46025324.64</v>
      </c>
      <c r="I154" s="33">
        <v>35619790.24</v>
      </c>
      <c r="J154" s="33">
        <v>12766801.29</v>
      </c>
      <c r="K154" s="33">
        <v>2784203.36</v>
      </c>
      <c r="L154" s="33">
        <v>65003.64</v>
      </c>
      <c r="M154" s="33">
        <v>0</v>
      </c>
      <c r="N154" s="33">
        <v>20003781.95</v>
      </c>
      <c r="O154" s="33">
        <v>10405534.4</v>
      </c>
      <c r="P154" s="33">
        <v>10405534.4</v>
      </c>
    </row>
    <row r="155" spans="1:1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267</v>
      </c>
      <c r="G155" s="56" t="s">
        <v>398</v>
      </c>
      <c r="H155" s="33">
        <v>30155127.92</v>
      </c>
      <c r="I155" s="33">
        <v>26357872.33</v>
      </c>
      <c r="J155" s="33">
        <v>10397163.45</v>
      </c>
      <c r="K155" s="33">
        <v>771000</v>
      </c>
      <c r="L155" s="33">
        <v>62430.59</v>
      </c>
      <c r="M155" s="33">
        <v>0</v>
      </c>
      <c r="N155" s="33">
        <v>15127278.29</v>
      </c>
      <c r="O155" s="33">
        <v>3797255.59</v>
      </c>
      <c r="P155" s="33">
        <v>3797255.59</v>
      </c>
    </row>
    <row r="156" spans="1:1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267</v>
      </c>
      <c r="G156" s="56" t="s">
        <v>399</v>
      </c>
      <c r="H156" s="33">
        <v>30648504.87</v>
      </c>
      <c r="I156" s="33">
        <v>26028405.85</v>
      </c>
      <c r="J156" s="33">
        <v>11135731.66</v>
      </c>
      <c r="K156" s="33">
        <v>425000</v>
      </c>
      <c r="L156" s="33">
        <v>83232.82</v>
      </c>
      <c r="M156" s="33">
        <v>0</v>
      </c>
      <c r="N156" s="33">
        <v>14384441.37</v>
      </c>
      <c r="O156" s="33">
        <v>4620099.02</v>
      </c>
      <c r="P156" s="33">
        <v>4620099.02</v>
      </c>
    </row>
    <row r="157" spans="1:1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267</v>
      </c>
      <c r="G157" s="56" t="s">
        <v>400</v>
      </c>
      <c r="H157" s="33">
        <v>14613731.89</v>
      </c>
      <c r="I157" s="33">
        <v>12742495.7</v>
      </c>
      <c r="J157" s="33">
        <v>4869635.41</v>
      </c>
      <c r="K157" s="33">
        <v>1387278</v>
      </c>
      <c r="L157" s="33">
        <v>15188.11</v>
      </c>
      <c r="M157" s="33">
        <v>0</v>
      </c>
      <c r="N157" s="33">
        <v>6470394.18</v>
      </c>
      <c r="O157" s="33">
        <v>1871236.19</v>
      </c>
      <c r="P157" s="33">
        <v>1871236.19</v>
      </c>
    </row>
    <row r="158" spans="1:1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267</v>
      </c>
      <c r="G158" s="56" t="s">
        <v>401</v>
      </c>
      <c r="H158" s="33">
        <v>21079413.83</v>
      </c>
      <c r="I158" s="33">
        <v>20657531.98</v>
      </c>
      <c r="J158" s="33">
        <v>9121633.1</v>
      </c>
      <c r="K158" s="33">
        <v>845797</v>
      </c>
      <c r="L158" s="33">
        <v>67115.75</v>
      </c>
      <c r="M158" s="33">
        <v>0</v>
      </c>
      <c r="N158" s="33">
        <v>10622986.13</v>
      </c>
      <c r="O158" s="33">
        <v>421881.85</v>
      </c>
      <c r="P158" s="33">
        <v>421881.85</v>
      </c>
    </row>
    <row r="159" spans="1:1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267</v>
      </c>
      <c r="G159" s="56" t="s">
        <v>402</v>
      </c>
      <c r="H159" s="33">
        <v>13620394.79</v>
      </c>
      <c r="I159" s="33">
        <v>10829053.81</v>
      </c>
      <c r="J159" s="33">
        <v>4834038.08</v>
      </c>
      <c r="K159" s="33">
        <v>90000</v>
      </c>
      <c r="L159" s="33">
        <v>79879.78</v>
      </c>
      <c r="M159" s="33">
        <v>0</v>
      </c>
      <c r="N159" s="33">
        <v>5825135.95</v>
      </c>
      <c r="O159" s="33">
        <v>2791340.98</v>
      </c>
      <c r="P159" s="33">
        <v>2791340.98</v>
      </c>
    </row>
    <row r="160" spans="1:1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267</v>
      </c>
      <c r="G160" s="56" t="s">
        <v>403</v>
      </c>
      <c r="H160" s="33">
        <v>20665518.7</v>
      </c>
      <c r="I160" s="33">
        <v>19375091.15</v>
      </c>
      <c r="J160" s="33">
        <v>7909713.81</v>
      </c>
      <c r="K160" s="33">
        <v>305923.12</v>
      </c>
      <c r="L160" s="33">
        <v>30455.5</v>
      </c>
      <c r="M160" s="33">
        <v>0</v>
      </c>
      <c r="N160" s="33">
        <v>11128998.72</v>
      </c>
      <c r="O160" s="33">
        <v>1290427.55</v>
      </c>
      <c r="P160" s="33">
        <v>1290427.55</v>
      </c>
    </row>
    <row r="161" spans="1:1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267</v>
      </c>
      <c r="G161" s="56" t="s">
        <v>404</v>
      </c>
      <c r="H161" s="33">
        <v>14006360.74</v>
      </c>
      <c r="I161" s="33">
        <v>13319214</v>
      </c>
      <c r="J161" s="33">
        <v>5591119.94</v>
      </c>
      <c r="K161" s="33">
        <v>575431.24</v>
      </c>
      <c r="L161" s="33">
        <v>34875.99</v>
      </c>
      <c r="M161" s="33">
        <v>0</v>
      </c>
      <c r="N161" s="33">
        <v>7117786.83</v>
      </c>
      <c r="O161" s="33">
        <v>687146.74</v>
      </c>
      <c r="P161" s="33">
        <v>687146.74</v>
      </c>
    </row>
    <row r="162" spans="1:1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267</v>
      </c>
      <c r="G162" s="56" t="s">
        <v>405</v>
      </c>
      <c r="H162" s="33">
        <v>26194667.57</v>
      </c>
      <c r="I162" s="33">
        <v>22312812.78</v>
      </c>
      <c r="J162" s="33">
        <v>10190138.56</v>
      </c>
      <c r="K162" s="33">
        <v>272076.46</v>
      </c>
      <c r="L162" s="33">
        <v>27754.94</v>
      </c>
      <c r="M162" s="33">
        <v>0</v>
      </c>
      <c r="N162" s="33">
        <v>11822842.82</v>
      </c>
      <c r="O162" s="33">
        <v>3881854.79</v>
      </c>
      <c r="P162" s="33">
        <v>3881854.79</v>
      </c>
    </row>
    <row r="163" spans="1:1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267</v>
      </c>
      <c r="G163" s="56" t="s">
        <v>406</v>
      </c>
      <c r="H163" s="33">
        <v>13730401.34</v>
      </c>
      <c r="I163" s="33">
        <v>13270920.9</v>
      </c>
      <c r="J163" s="33">
        <v>5147413.45</v>
      </c>
      <c r="K163" s="33">
        <v>152450.26</v>
      </c>
      <c r="L163" s="33">
        <v>75929.41</v>
      </c>
      <c r="M163" s="33">
        <v>0</v>
      </c>
      <c r="N163" s="33">
        <v>7895127.78</v>
      </c>
      <c r="O163" s="33">
        <v>459480.44</v>
      </c>
      <c r="P163" s="33">
        <v>459480.44</v>
      </c>
    </row>
    <row r="164" spans="1:1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267</v>
      </c>
      <c r="G164" s="56" t="s">
        <v>407</v>
      </c>
      <c r="H164" s="33">
        <v>11017087.95</v>
      </c>
      <c r="I164" s="33">
        <v>9897108.12</v>
      </c>
      <c r="J164" s="33">
        <v>4299213.9</v>
      </c>
      <c r="K164" s="33">
        <v>247571.97</v>
      </c>
      <c r="L164" s="33">
        <v>0</v>
      </c>
      <c r="M164" s="33">
        <v>0</v>
      </c>
      <c r="N164" s="33">
        <v>5350322.25</v>
      </c>
      <c r="O164" s="33">
        <v>1119979.83</v>
      </c>
      <c r="P164" s="33">
        <v>1119979.83</v>
      </c>
    </row>
    <row r="165" spans="1:1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267</v>
      </c>
      <c r="G165" s="56" t="s">
        <v>408</v>
      </c>
      <c r="H165" s="33">
        <v>22461929.03</v>
      </c>
      <c r="I165" s="33">
        <v>16131070.39</v>
      </c>
      <c r="J165" s="33">
        <v>5850468.14</v>
      </c>
      <c r="K165" s="33">
        <v>1417673.28</v>
      </c>
      <c r="L165" s="33">
        <v>105123.72</v>
      </c>
      <c r="M165" s="33">
        <v>0</v>
      </c>
      <c r="N165" s="33">
        <v>8757805.25</v>
      </c>
      <c r="O165" s="33">
        <v>6330858.64</v>
      </c>
      <c r="P165" s="33">
        <v>6293858.64</v>
      </c>
    </row>
    <row r="166" spans="1:1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267</v>
      </c>
      <c r="G166" s="56" t="s">
        <v>409</v>
      </c>
      <c r="H166" s="33">
        <v>12271212.61</v>
      </c>
      <c r="I166" s="33">
        <v>10784220.45</v>
      </c>
      <c r="J166" s="33">
        <v>4115995.16</v>
      </c>
      <c r="K166" s="33">
        <v>676464.95</v>
      </c>
      <c r="L166" s="33">
        <v>74837.42</v>
      </c>
      <c r="M166" s="33">
        <v>0</v>
      </c>
      <c r="N166" s="33">
        <v>5916922.92</v>
      </c>
      <c r="O166" s="33">
        <v>1486992.16</v>
      </c>
      <c r="P166" s="33">
        <v>1486992.16</v>
      </c>
    </row>
    <row r="167" spans="1:1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267</v>
      </c>
      <c r="G167" s="56" t="s">
        <v>410</v>
      </c>
      <c r="H167" s="33">
        <v>19033988.03</v>
      </c>
      <c r="I167" s="33">
        <v>15283277.46</v>
      </c>
      <c r="J167" s="33">
        <v>6542292.76</v>
      </c>
      <c r="K167" s="33">
        <v>222900</v>
      </c>
      <c r="L167" s="33">
        <v>23696.8</v>
      </c>
      <c r="M167" s="33">
        <v>0</v>
      </c>
      <c r="N167" s="33">
        <v>8494387.9</v>
      </c>
      <c r="O167" s="33">
        <v>3750710.57</v>
      </c>
      <c r="P167" s="33">
        <v>3750710.57</v>
      </c>
    </row>
    <row r="168" spans="1:1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267</v>
      </c>
      <c r="G168" s="56" t="s">
        <v>411</v>
      </c>
      <c r="H168" s="33">
        <v>28226226.41</v>
      </c>
      <c r="I168" s="33">
        <v>27517423.23</v>
      </c>
      <c r="J168" s="33">
        <v>8497009.69</v>
      </c>
      <c r="K168" s="33">
        <v>4916908.83</v>
      </c>
      <c r="L168" s="33">
        <v>101917.79</v>
      </c>
      <c r="M168" s="33">
        <v>0</v>
      </c>
      <c r="N168" s="33">
        <v>14001586.92</v>
      </c>
      <c r="O168" s="33">
        <v>708803.18</v>
      </c>
      <c r="P168" s="33">
        <v>708803.18</v>
      </c>
    </row>
    <row r="169" spans="1:1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267</v>
      </c>
      <c r="G169" s="56" t="s">
        <v>412</v>
      </c>
      <c r="H169" s="33">
        <v>27340597.98</v>
      </c>
      <c r="I169" s="33">
        <v>17720071.05</v>
      </c>
      <c r="J169" s="33">
        <v>7881160.08</v>
      </c>
      <c r="K169" s="33">
        <v>276830</v>
      </c>
      <c r="L169" s="33">
        <v>119031.96</v>
      </c>
      <c r="M169" s="33">
        <v>0</v>
      </c>
      <c r="N169" s="33">
        <v>9443049.01</v>
      </c>
      <c r="O169" s="33">
        <v>9620526.93</v>
      </c>
      <c r="P169" s="33">
        <v>9620526.93</v>
      </c>
    </row>
    <row r="170" spans="1:1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267</v>
      </c>
      <c r="G170" s="56" t="s">
        <v>413</v>
      </c>
      <c r="H170" s="33">
        <v>23822675.95</v>
      </c>
      <c r="I170" s="33">
        <v>18900635.3</v>
      </c>
      <c r="J170" s="33">
        <v>8893543.28</v>
      </c>
      <c r="K170" s="33">
        <v>457275.31</v>
      </c>
      <c r="L170" s="33">
        <v>44457.6</v>
      </c>
      <c r="M170" s="33">
        <v>0</v>
      </c>
      <c r="N170" s="33">
        <v>9505359.11</v>
      </c>
      <c r="O170" s="33">
        <v>4922040.65</v>
      </c>
      <c r="P170" s="33">
        <v>4922040.65</v>
      </c>
    </row>
    <row r="171" spans="1:1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267</v>
      </c>
      <c r="G171" s="56" t="s">
        <v>414</v>
      </c>
      <c r="H171" s="33">
        <v>15382037.75</v>
      </c>
      <c r="I171" s="33">
        <v>15221993.71</v>
      </c>
      <c r="J171" s="33">
        <v>6002729.87</v>
      </c>
      <c r="K171" s="33">
        <v>825199.91</v>
      </c>
      <c r="L171" s="33">
        <v>38142.79</v>
      </c>
      <c r="M171" s="33">
        <v>0</v>
      </c>
      <c r="N171" s="33">
        <v>8355921.14</v>
      </c>
      <c r="O171" s="33">
        <v>160044.04</v>
      </c>
      <c r="P171" s="33">
        <v>160044.04</v>
      </c>
    </row>
    <row r="172" spans="1:1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267</v>
      </c>
      <c r="G172" s="56" t="s">
        <v>415</v>
      </c>
      <c r="H172" s="33">
        <v>26174590.38</v>
      </c>
      <c r="I172" s="33">
        <v>17865761.22</v>
      </c>
      <c r="J172" s="33">
        <v>6164162.52</v>
      </c>
      <c r="K172" s="33">
        <v>3349785.97</v>
      </c>
      <c r="L172" s="33">
        <v>107418.17</v>
      </c>
      <c r="M172" s="33">
        <v>0</v>
      </c>
      <c r="N172" s="33">
        <v>8244394.56</v>
      </c>
      <c r="O172" s="33">
        <v>8308829.16</v>
      </c>
      <c r="P172" s="33">
        <v>8158829.16</v>
      </c>
    </row>
    <row r="173" spans="1:1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267</v>
      </c>
      <c r="G173" s="56" t="s">
        <v>283</v>
      </c>
      <c r="H173" s="33">
        <v>22474925.94</v>
      </c>
      <c r="I173" s="33">
        <v>20253791.36</v>
      </c>
      <c r="J173" s="33">
        <v>7116645.34</v>
      </c>
      <c r="K173" s="33">
        <v>366577.08</v>
      </c>
      <c r="L173" s="33">
        <v>67800.99</v>
      </c>
      <c r="M173" s="33">
        <v>0</v>
      </c>
      <c r="N173" s="33">
        <v>12702767.95</v>
      </c>
      <c r="O173" s="33">
        <v>2221134.58</v>
      </c>
      <c r="P173" s="33">
        <v>2221134.58</v>
      </c>
    </row>
    <row r="174" spans="1:1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267</v>
      </c>
      <c r="G174" s="56" t="s">
        <v>416</v>
      </c>
      <c r="H174" s="33">
        <v>26374058.14</v>
      </c>
      <c r="I174" s="33">
        <v>24103068.17</v>
      </c>
      <c r="J174" s="33">
        <v>10701749.61</v>
      </c>
      <c r="K174" s="33">
        <v>317718.3</v>
      </c>
      <c r="L174" s="33">
        <v>0</v>
      </c>
      <c r="M174" s="33">
        <v>0</v>
      </c>
      <c r="N174" s="33">
        <v>13083600.26</v>
      </c>
      <c r="O174" s="33">
        <v>2270989.97</v>
      </c>
      <c r="P174" s="33">
        <v>2270989.97</v>
      </c>
    </row>
    <row r="175" spans="1:1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267</v>
      </c>
      <c r="G175" s="56" t="s">
        <v>417</v>
      </c>
      <c r="H175" s="33">
        <v>27725465.68</v>
      </c>
      <c r="I175" s="33">
        <v>22100897.85</v>
      </c>
      <c r="J175" s="33">
        <v>7614685.87</v>
      </c>
      <c r="K175" s="33">
        <v>1947792.2</v>
      </c>
      <c r="L175" s="33">
        <v>60326.67</v>
      </c>
      <c r="M175" s="33">
        <v>0</v>
      </c>
      <c r="N175" s="33">
        <v>12478093.11</v>
      </c>
      <c r="O175" s="33">
        <v>5624567.83</v>
      </c>
      <c r="P175" s="33">
        <v>5624567.83</v>
      </c>
    </row>
    <row r="176" spans="1:1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267</v>
      </c>
      <c r="G176" s="56" t="s">
        <v>418</v>
      </c>
      <c r="H176" s="33">
        <v>29506339.29</v>
      </c>
      <c r="I176" s="33">
        <v>25084738.24</v>
      </c>
      <c r="J176" s="33">
        <v>9996177.22</v>
      </c>
      <c r="K176" s="33">
        <v>1102214.73</v>
      </c>
      <c r="L176" s="33">
        <v>44398.31</v>
      </c>
      <c r="M176" s="33">
        <v>0</v>
      </c>
      <c r="N176" s="33">
        <v>13941947.98</v>
      </c>
      <c r="O176" s="33">
        <v>4421601.05</v>
      </c>
      <c r="P176" s="33">
        <v>4421601.05</v>
      </c>
    </row>
    <row r="177" spans="1:1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267</v>
      </c>
      <c r="G177" s="56" t="s">
        <v>419</v>
      </c>
      <c r="H177" s="33">
        <v>14065250.02</v>
      </c>
      <c r="I177" s="33">
        <v>12953229.95</v>
      </c>
      <c r="J177" s="33">
        <v>5250223.81</v>
      </c>
      <c r="K177" s="33">
        <v>595291</v>
      </c>
      <c r="L177" s="33">
        <v>52819.02</v>
      </c>
      <c r="M177" s="33">
        <v>0</v>
      </c>
      <c r="N177" s="33">
        <v>7054896.12</v>
      </c>
      <c r="O177" s="33">
        <v>1112020.07</v>
      </c>
      <c r="P177" s="33">
        <v>1112020.07</v>
      </c>
    </row>
    <row r="178" spans="1:1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267</v>
      </c>
      <c r="G178" s="56" t="s">
        <v>420</v>
      </c>
      <c r="H178" s="33">
        <v>17241953.99</v>
      </c>
      <c r="I178" s="33">
        <v>15628412.11</v>
      </c>
      <c r="J178" s="33">
        <v>6745966.59</v>
      </c>
      <c r="K178" s="33">
        <v>108060.5</v>
      </c>
      <c r="L178" s="33">
        <v>6527.55</v>
      </c>
      <c r="M178" s="33">
        <v>0</v>
      </c>
      <c r="N178" s="33">
        <v>8767857.47</v>
      </c>
      <c r="O178" s="33">
        <v>1613541.88</v>
      </c>
      <c r="P178" s="33">
        <v>1613541.88</v>
      </c>
    </row>
    <row r="179" spans="1:1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267</v>
      </c>
      <c r="G179" s="56" t="s">
        <v>421</v>
      </c>
      <c r="H179" s="33">
        <v>15205130.49</v>
      </c>
      <c r="I179" s="33">
        <v>12623790.07</v>
      </c>
      <c r="J179" s="33">
        <v>3979105.44</v>
      </c>
      <c r="K179" s="33">
        <v>1196657.3</v>
      </c>
      <c r="L179" s="33">
        <v>63644.98</v>
      </c>
      <c r="M179" s="33">
        <v>0</v>
      </c>
      <c r="N179" s="33">
        <v>7384382.35</v>
      </c>
      <c r="O179" s="33">
        <v>2581340.42</v>
      </c>
      <c r="P179" s="33">
        <v>2543961.6</v>
      </c>
    </row>
    <row r="180" spans="1:1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267</v>
      </c>
      <c r="G180" s="56" t="s">
        <v>422</v>
      </c>
      <c r="H180" s="33">
        <v>51770646.29</v>
      </c>
      <c r="I180" s="33">
        <v>42470918.14</v>
      </c>
      <c r="J180" s="33">
        <v>12460789.25</v>
      </c>
      <c r="K180" s="33">
        <v>2022318.97</v>
      </c>
      <c r="L180" s="33">
        <v>281515.04</v>
      </c>
      <c r="M180" s="33">
        <v>0</v>
      </c>
      <c r="N180" s="33">
        <v>27706294.88</v>
      </c>
      <c r="O180" s="33">
        <v>9299728.15</v>
      </c>
      <c r="P180" s="33">
        <v>9299728.15</v>
      </c>
    </row>
    <row r="181" spans="1:1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267</v>
      </c>
      <c r="G181" s="56" t="s">
        <v>423</v>
      </c>
      <c r="H181" s="33">
        <v>10102309.57</v>
      </c>
      <c r="I181" s="33">
        <v>8960189.51</v>
      </c>
      <c r="J181" s="33">
        <v>4084242.22</v>
      </c>
      <c r="K181" s="33">
        <v>277876.37</v>
      </c>
      <c r="L181" s="33">
        <v>5490.58</v>
      </c>
      <c r="M181" s="33">
        <v>0</v>
      </c>
      <c r="N181" s="33">
        <v>4592580.34</v>
      </c>
      <c r="O181" s="33">
        <v>1142120.06</v>
      </c>
      <c r="P181" s="33">
        <v>1105120.06</v>
      </c>
    </row>
    <row r="182" spans="1:1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267</v>
      </c>
      <c r="G182" s="56" t="s">
        <v>424</v>
      </c>
      <c r="H182" s="33">
        <v>16210241.78</v>
      </c>
      <c r="I182" s="33">
        <v>12122652.36</v>
      </c>
      <c r="J182" s="33">
        <v>5275728.68</v>
      </c>
      <c r="K182" s="33">
        <v>294562.2</v>
      </c>
      <c r="L182" s="33">
        <v>17319.44</v>
      </c>
      <c r="M182" s="33">
        <v>0</v>
      </c>
      <c r="N182" s="33">
        <v>6535042.04</v>
      </c>
      <c r="O182" s="33">
        <v>4087589.42</v>
      </c>
      <c r="P182" s="33">
        <v>4087589.42</v>
      </c>
    </row>
    <row r="183" spans="1:1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267</v>
      </c>
      <c r="G183" s="56" t="s">
        <v>425</v>
      </c>
      <c r="H183" s="33">
        <v>9003812.43</v>
      </c>
      <c r="I183" s="33">
        <v>7654926.42</v>
      </c>
      <c r="J183" s="33">
        <v>3068781.03</v>
      </c>
      <c r="K183" s="33">
        <v>146501</v>
      </c>
      <c r="L183" s="33">
        <v>13542.65</v>
      </c>
      <c r="M183" s="33">
        <v>0</v>
      </c>
      <c r="N183" s="33">
        <v>4426101.74</v>
      </c>
      <c r="O183" s="33">
        <v>1348886.01</v>
      </c>
      <c r="P183" s="33">
        <v>1348886.01</v>
      </c>
    </row>
    <row r="184" spans="1:1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267</v>
      </c>
      <c r="G184" s="56" t="s">
        <v>426</v>
      </c>
      <c r="H184" s="33">
        <v>24329188.04</v>
      </c>
      <c r="I184" s="33">
        <v>20874551.9</v>
      </c>
      <c r="J184" s="33">
        <v>8244447.8</v>
      </c>
      <c r="K184" s="33">
        <v>1021623.05</v>
      </c>
      <c r="L184" s="33">
        <v>133783</v>
      </c>
      <c r="M184" s="33">
        <v>0</v>
      </c>
      <c r="N184" s="33">
        <v>11474698.05</v>
      </c>
      <c r="O184" s="33">
        <v>3454636.14</v>
      </c>
      <c r="P184" s="33">
        <v>3454636.14</v>
      </c>
    </row>
    <row r="185" spans="1:1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267</v>
      </c>
      <c r="G185" s="56" t="s">
        <v>427</v>
      </c>
      <c r="H185" s="33">
        <v>17135427.91</v>
      </c>
      <c r="I185" s="33">
        <v>15147193.13</v>
      </c>
      <c r="J185" s="33">
        <v>5784536.32</v>
      </c>
      <c r="K185" s="33">
        <v>1172392.26</v>
      </c>
      <c r="L185" s="33">
        <v>24342.56</v>
      </c>
      <c r="M185" s="33">
        <v>0</v>
      </c>
      <c r="N185" s="33">
        <v>8165921.99</v>
      </c>
      <c r="O185" s="33">
        <v>1988234.78</v>
      </c>
      <c r="P185" s="33">
        <v>1988234.78</v>
      </c>
    </row>
    <row r="186" spans="1:1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267</v>
      </c>
      <c r="G186" s="56" t="s">
        <v>428</v>
      </c>
      <c r="H186" s="33">
        <v>76652877.62</v>
      </c>
      <c r="I186" s="33">
        <v>72381379.19</v>
      </c>
      <c r="J186" s="33">
        <v>23650351.56</v>
      </c>
      <c r="K186" s="33">
        <v>6376368.38</v>
      </c>
      <c r="L186" s="33">
        <v>135448.74</v>
      </c>
      <c r="M186" s="33">
        <v>0</v>
      </c>
      <c r="N186" s="33">
        <v>42219210.51</v>
      </c>
      <c r="O186" s="33">
        <v>4271498.43</v>
      </c>
      <c r="P186" s="33">
        <v>4271498.43</v>
      </c>
    </row>
    <row r="187" spans="1:1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267</v>
      </c>
      <c r="G187" s="56" t="s">
        <v>429</v>
      </c>
      <c r="H187" s="33">
        <v>13676744.19</v>
      </c>
      <c r="I187" s="33">
        <v>11026451.72</v>
      </c>
      <c r="J187" s="33">
        <v>4795497.8</v>
      </c>
      <c r="K187" s="33">
        <v>306650</v>
      </c>
      <c r="L187" s="33">
        <v>22570.97</v>
      </c>
      <c r="M187" s="33">
        <v>0</v>
      </c>
      <c r="N187" s="33">
        <v>5901732.95</v>
      </c>
      <c r="O187" s="33">
        <v>2650292.47</v>
      </c>
      <c r="P187" s="33">
        <v>2650292.47</v>
      </c>
    </row>
    <row r="188" spans="1:1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267</v>
      </c>
      <c r="G188" s="56" t="s">
        <v>430</v>
      </c>
      <c r="H188" s="33">
        <v>15929408.75</v>
      </c>
      <c r="I188" s="33">
        <v>14922349.82</v>
      </c>
      <c r="J188" s="33">
        <v>6443095.05</v>
      </c>
      <c r="K188" s="33">
        <v>576700</v>
      </c>
      <c r="L188" s="33">
        <v>79004.47</v>
      </c>
      <c r="M188" s="33">
        <v>0</v>
      </c>
      <c r="N188" s="33">
        <v>7823550.3</v>
      </c>
      <c r="O188" s="33">
        <v>1007058.93</v>
      </c>
      <c r="P188" s="33">
        <v>1007058.93</v>
      </c>
    </row>
    <row r="189" spans="1:1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267</v>
      </c>
      <c r="G189" s="56" t="s">
        <v>431</v>
      </c>
      <c r="H189" s="33">
        <v>25715826.82</v>
      </c>
      <c r="I189" s="33">
        <v>23213377.56</v>
      </c>
      <c r="J189" s="33">
        <v>10488252.02</v>
      </c>
      <c r="K189" s="33">
        <v>932190.55</v>
      </c>
      <c r="L189" s="33">
        <v>32531.85</v>
      </c>
      <c r="M189" s="33">
        <v>0</v>
      </c>
      <c r="N189" s="33">
        <v>11760403.14</v>
      </c>
      <c r="O189" s="33">
        <v>2502449.26</v>
      </c>
      <c r="P189" s="33">
        <v>2502449.26</v>
      </c>
    </row>
    <row r="190" spans="1:1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267</v>
      </c>
      <c r="G190" s="56" t="s">
        <v>432</v>
      </c>
      <c r="H190" s="33">
        <v>35004757.81</v>
      </c>
      <c r="I190" s="33">
        <v>31726483.56</v>
      </c>
      <c r="J190" s="33">
        <v>13398745.43</v>
      </c>
      <c r="K190" s="33">
        <v>2669582.34</v>
      </c>
      <c r="L190" s="33">
        <v>105075.88</v>
      </c>
      <c r="M190" s="33">
        <v>0</v>
      </c>
      <c r="N190" s="33">
        <v>15553079.91</v>
      </c>
      <c r="O190" s="33">
        <v>3278274.25</v>
      </c>
      <c r="P190" s="33">
        <v>3278274.25</v>
      </c>
    </row>
    <row r="191" spans="1:1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267</v>
      </c>
      <c r="G191" s="56" t="s">
        <v>433</v>
      </c>
      <c r="H191" s="33">
        <v>46835671.3</v>
      </c>
      <c r="I191" s="33">
        <v>43728289.08</v>
      </c>
      <c r="J191" s="33">
        <v>16272202.24</v>
      </c>
      <c r="K191" s="33">
        <v>3824640.79</v>
      </c>
      <c r="L191" s="33">
        <v>195332</v>
      </c>
      <c r="M191" s="33">
        <v>0</v>
      </c>
      <c r="N191" s="33">
        <v>23436114.05</v>
      </c>
      <c r="O191" s="33">
        <v>3107382.22</v>
      </c>
      <c r="P191" s="33">
        <v>3107382.22</v>
      </c>
    </row>
    <row r="192" spans="1:1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267</v>
      </c>
      <c r="G192" s="56" t="s">
        <v>434</v>
      </c>
      <c r="H192" s="33">
        <v>42256035.13</v>
      </c>
      <c r="I192" s="33">
        <v>35774473.29</v>
      </c>
      <c r="J192" s="33">
        <v>13484720.3</v>
      </c>
      <c r="K192" s="33">
        <v>3122588.61</v>
      </c>
      <c r="L192" s="33">
        <v>108134.14</v>
      </c>
      <c r="M192" s="33">
        <v>0</v>
      </c>
      <c r="N192" s="33">
        <v>19059030.24</v>
      </c>
      <c r="O192" s="33">
        <v>6481561.84</v>
      </c>
      <c r="P192" s="33">
        <v>6481561.84</v>
      </c>
    </row>
    <row r="193" spans="1:1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267</v>
      </c>
      <c r="G193" s="56" t="s">
        <v>435</v>
      </c>
      <c r="H193" s="33">
        <v>21195572.82</v>
      </c>
      <c r="I193" s="33">
        <v>20077521.85</v>
      </c>
      <c r="J193" s="33">
        <v>7525183.1</v>
      </c>
      <c r="K193" s="33">
        <v>2425847.59</v>
      </c>
      <c r="L193" s="33">
        <v>41377.68</v>
      </c>
      <c r="M193" s="33">
        <v>0</v>
      </c>
      <c r="N193" s="33">
        <v>10085113.48</v>
      </c>
      <c r="O193" s="33">
        <v>1118050.97</v>
      </c>
      <c r="P193" s="33">
        <v>1118050.97</v>
      </c>
    </row>
    <row r="194" spans="1:16" ht="12.75">
      <c r="A194" s="34">
        <v>6</v>
      </c>
      <c r="B194" s="34">
        <v>2</v>
      </c>
      <c r="C194" s="34">
        <v>6</v>
      </c>
      <c r="D194" s="35">
        <v>3</v>
      </c>
      <c r="E194" s="36"/>
      <c r="F194" s="31" t="s">
        <v>267</v>
      </c>
      <c r="G194" s="56" t="s">
        <v>436</v>
      </c>
      <c r="H194" s="33">
        <v>12572986.78</v>
      </c>
      <c r="I194" s="33">
        <v>11996223.67</v>
      </c>
      <c r="J194" s="33">
        <v>4704074.17</v>
      </c>
      <c r="K194" s="33">
        <v>582491.85</v>
      </c>
      <c r="L194" s="33">
        <v>21902</v>
      </c>
      <c r="M194" s="33">
        <v>0</v>
      </c>
      <c r="N194" s="33">
        <v>6687755.65</v>
      </c>
      <c r="O194" s="33">
        <v>576763.11</v>
      </c>
      <c r="P194" s="33">
        <v>576763.11</v>
      </c>
    </row>
    <row r="195" spans="1:1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267</v>
      </c>
      <c r="G195" s="56" t="s">
        <v>437</v>
      </c>
      <c r="H195" s="33">
        <v>53939503.46</v>
      </c>
      <c r="I195" s="33">
        <v>47814986.89</v>
      </c>
      <c r="J195" s="33">
        <v>18838846.6</v>
      </c>
      <c r="K195" s="33">
        <v>3457013.68</v>
      </c>
      <c r="L195" s="33">
        <v>108433.36</v>
      </c>
      <c r="M195" s="33">
        <v>0</v>
      </c>
      <c r="N195" s="33">
        <v>25410693.25</v>
      </c>
      <c r="O195" s="33">
        <v>6124516.57</v>
      </c>
      <c r="P195" s="33">
        <v>5774516.57</v>
      </c>
    </row>
    <row r="196" spans="1:1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267</v>
      </c>
      <c r="G196" s="56" t="s">
        <v>438</v>
      </c>
      <c r="H196" s="33">
        <v>23778745.44</v>
      </c>
      <c r="I196" s="33">
        <v>22141328.8</v>
      </c>
      <c r="J196" s="33">
        <v>8531416.06</v>
      </c>
      <c r="K196" s="33">
        <v>3126685.96</v>
      </c>
      <c r="L196" s="33">
        <v>120373</v>
      </c>
      <c r="M196" s="33">
        <v>0</v>
      </c>
      <c r="N196" s="33">
        <v>10362853.78</v>
      </c>
      <c r="O196" s="33">
        <v>1637416.64</v>
      </c>
      <c r="P196" s="33">
        <v>1637416.64</v>
      </c>
    </row>
    <row r="197" spans="1:16" ht="12.75">
      <c r="A197" s="34">
        <v>6</v>
      </c>
      <c r="B197" s="34">
        <v>12</v>
      </c>
      <c r="C197" s="34">
        <v>2</v>
      </c>
      <c r="D197" s="35">
        <v>3</v>
      </c>
      <c r="E197" s="36"/>
      <c r="F197" s="31" t="s">
        <v>267</v>
      </c>
      <c r="G197" s="56" t="s">
        <v>439</v>
      </c>
      <c r="H197" s="33">
        <v>23234231.39</v>
      </c>
      <c r="I197" s="33">
        <v>20820303.92</v>
      </c>
      <c r="J197" s="33">
        <v>8314144.05</v>
      </c>
      <c r="K197" s="33">
        <v>1269518.89</v>
      </c>
      <c r="L197" s="33">
        <v>28590.91</v>
      </c>
      <c r="M197" s="33">
        <v>0</v>
      </c>
      <c r="N197" s="33">
        <v>11208050.07</v>
      </c>
      <c r="O197" s="33">
        <v>2413927.47</v>
      </c>
      <c r="P197" s="33">
        <v>2413927.47</v>
      </c>
    </row>
    <row r="198" spans="1:16" ht="12.75">
      <c r="A198" s="34">
        <v>6</v>
      </c>
      <c r="B198" s="34">
        <v>8</v>
      </c>
      <c r="C198" s="34">
        <v>5</v>
      </c>
      <c r="D198" s="35">
        <v>3</v>
      </c>
      <c r="E198" s="36"/>
      <c r="F198" s="31" t="s">
        <v>267</v>
      </c>
      <c r="G198" s="56" t="s">
        <v>440</v>
      </c>
      <c r="H198" s="33">
        <v>28042102.13</v>
      </c>
      <c r="I198" s="33">
        <v>21980218.5</v>
      </c>
      <c r="J198" s="33">
        <v>9089306.52</v>
      </c>
      <c r="K198" s="33">
        <v>603000</v>
      </c>
      <c r="L198" s="33">
        <v>92960.65</v>
      </c>
      <c r="M198" s="33">
        <v>0</v>
      </c>
      <c r="N198" s="33">
        <v>12194951.33</v>
      </c>
      <c r="O198" s="33">
        <v>6061883.63</v>
      </c>
      <c r="P198" s="33">
        <v>6061883.63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267</v>
      </c>
      <c r="G199" s="56" t="s">
        <v>441</v>
      </c>
      <c r="H199" s="33">
        <v>26356686.57</v>
      </c>
      <c r="I199" s="33">
        <v>23596669.67</v>
      </c>
      <c r="J199" s="33">
        <v>9323790.14</v>
      </c>
      <c r="K199" s="33">
        <v>1223189.51</v>
      </c>
      <c r="L199" s="33">
        <v>95551.22</v>
      </c>
      <c r="M199" s="33">
        <v>0</v>
      </c>
      <c r="N199" s="33">
        <v>12954138.8</v>
      </c>
      <c r="O199" s="33">
        <v>2760016.9</v>
      </c>
      <c r="P199" s="33">
        <v>2760016.9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267</v>
      </c>
      <c r="G200" s="56" t="s">
        <v>442</v>
      </c>
      <c r="H200" s="33">
        <v>23033585.93</v>
      </c>
      <c r="I200" s="33">
        <v>20375510.32</v>
      </c>
      <c r="J200" s="33">
        <v>6710014.45</v>
      </c>
      <c r="K200" s="33">
        <v>1635664.77</v>
      </c>
      <c r="L200" s="33">
        <v>25652.5</v>
      </c>
      <c r="M200" s="33">
        <v>0</v>
      </c>
      <c r="N200" s="33">
        <v>12004178.6</v>
      </c>
      <c r="O200" s="33">
        <v>2658075.61</v>
      </c>
      <c r="P200" s="33">
        <v>2658075.61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267</v>
      </c>
      <c r="G201" s="56" t="s">
        <v>443</v>
      </c>
      <c r="H201" s="33">
        <v>25236810.72</v>
      </c>
      <c r="I201" s="33">
        <v>23147115.99</v>
      </c>
      <c r="J201" s="33">
        <v>10249976.22</v>
      </c>
      <c r="K201" s="33">
        <v>822896.5</v>
      </c>
      <c r="L201" s="33">
        <v>106845</v>
      </c>
      <c r="M201" s="33">
        <v>0</v>
      </c>
      <c r="N201" s="33">
        <v>11967398.27</v>
      </c>
      <c r="O201" s="33">
        <v>2089694.73</v>
      </c>
      <c r="P201" s="33">
        <v>2089694.73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267</v>
      </c>
      <c r="G202" s="56" t="s">
        <v>444</v>
      </c>
      <c r="H202" s="33">
        <v>21971514</v>
      </c>
      <c r="I202" s="33">
        <v>19956502.79</v>
      </c>
      <c r="J202" s="33">
        <v>8698994.64</v>
      </c>
      <c r="K202" s="33">
        <v>531900</v>
      </c>
      <c r="L202" s="33">
        <v>248856.05</v>
      </c>
      <c r="M202" s="33">
        <v>0</v>
      </c>
      <c r="N202" s="33">
        <v>10476752.1</v>
      </c>
      <c r="O202" s="33">
        <v>2015011.21</v>
      </c>
      <c r="P202" s="33">
        <v>2015011.21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267</v>
      </c>
      <c r="G203" s="56" t="s">
        <v>445</v>
      </c>
      <c r="H203" s="33">
        <v>21256919.37</v>
      </c>
      <c r="I203" s="33">
        <v>20510659.71</v>
      </c>
      <c r="J203" s="33">
        <v>8574872.88</v>
      </c>
      <c r="K203" s="33">
        <v>1589922.71</v>
      </c>
      <c r="L203" s="33">
        <v>123319.76</v>
      </c>
      <c r="M203" s="33">
        <v>0</v>
      </c>
      <c r="N203" s="33">
        <v>10222544.36</v>
      </c>
      <c r="O203" s="33">
        <v>746259.66</v>
      </c>
      <c r="P203" s="33">
        <v>746259.66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267</v>
      </c>
      <c r="G204" s="56" t="s">
        <v>446</v>
      </c>
      <c r="H204" s="33">
        <v>79515157.94</v>
      </c>
      <c r="I204" s="33">
        <v>74635733.2</v>
      </c>
      <c r="J204" s="33">
        <v>30829917.45</v>
      </c>
      <c r="K204" s="33">
        <v>7104105.96</v>
      </c>
      <c r="L204" s="33">
        <v>98571.53</v>
      </c>
      <c r="M204" s="33">
        <v>0</v>
      </c>
      <c r="N204" s="33">
        <v>36603138.26</v>
      </c>
      <c r="O204" s="33">
        <v>4879424.74</v>
      </c>
      <c r="P204" s="33">
        <v>4842424.74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267</v>
      </c>
      <c r="G205" s="56" t="s">
        <v>447</v>
      </c>
      <c r="H205" s="33">
        <v>22791199.87</v>
      </c>
      <c r="I205" s="33">
        <v>21866446.09</v>
      </c>
      <c r="J205" s="33">
        <v>9132215.11</v>
      </c>
      <c r="K205" s="33">
        <v>838963.97</v>
      </c>
      <c r="L205" s="33">
        <v>102067.28</v>
      </c>
      <c r="M205" s="33">
        <v>0</v>
      </c>
      <c r="N205" s="33">
        <v>11793199.73</v>
      </c>
      <c r="O205" s="33">
        <v>924753.78</v>
      </c>
      <c r="P205" s="33">
        <v>924753.78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267</v>
      </c>
      <c r="G206" s="56" t="s">
        <v>448</v>
      </c>
      <c r="H206" s="33">
        <v>41905454.08</v>
      </c>
      <c r="I206" s="33">
        <v>30298727.93</v>
      </c>
      <c r="J206" s="33">
        <v>12208487.44</v>
      </c>
      <c r="K206" s="33">
        <v>1668446.58</v>
      </c>
      <c r="L206" s="33">
        <v>0</v>
      </c>
      <c r="M206" s="33">
        <v>0</v>
      </c>
      <c r="N206" s="33">
        <v>16421793.91</v>
      </c>
      <c r="O206" s="33">
        <v>11606726.15</v>
      </c>
      <c r="P206" s="33">
        <v>11606726.15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267</v>
      </c>
      <c r="G207" s="56" t="s">
        <v>449</v>
      </c>
      <c r="H207" s="33">
        <v>70946913.99</v>
      </c>
      <c r="I207" s="33">
        <v>57908371.29</v>
      </c>
      <c r="J207" s="33">
        <v>22604936.75</v>
      </c>
      <c r="K207" s="33">
        <v>4826975.63</v>
      </c>
      <c r="L207" s="33">
        <v>232829.48</v>
      </c>
      <c r="M207" s="33">
        <v>0</v>
      </c>
      <c r="N207" s="33">
        <v>30243629.43</v>
      </c>
      <c r="O207" s="33">
        <v>13038542.7</v>
      </c>
      <c r="P207" s="33">
        <v>12358542.7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267</v>
      </c>
      <c r="G208" s="56" t="s">
        <v>450</v>
      </c>
      <c r="H208" s="33">
        <v>19756986.09</v>
      </c>
      <c r="I208" s="33">
        <v>17031236.49</v>
      </c>
      <c r="J208" s="33">
        <v>7550866.98</v>
      </c>
      <c r="K208" s="33">
        <v>825262.73</v>
      </c>
      <c r="L208" s="33">
        <v>98230.15</v>
      </c>
      <c r="M208" s="33">
        <v>0</v>
      </c>
      <c r="N208" s="33">
        <v>8556876.63</v>
      </c>
      <c r="O208" s="33">
        <v>2725749.6</v>
      </c>
      <c r="P208" s="33">
        <v>2725749.6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267</v>
      </c>
      <c r="G209" s="56" t="s">
        <v>451</v>
      </c>
      <c r="H209" s="33">
        <v>52820419.51</v>
      </c>
      <c r="I209" s="33">
        <v>47355048.41</v>
      </c>
      <c r="J209" s="33">
        <v>20580367.06</v>
      </c>
      <c r="K209" s="33">
        <v>2416559.66</v>
      </c>
      <c r="L209" s="33">
        <v>143205.14</v>
      </c>
      <c r="M209" s="33">
        <v>0</v>
      </c>
      <c r="N209" s="33">
        <v>24214916.55</v>
      </c>
      <c r="O209" s="33">
        <v>5465371.1</v>
      </c>
      <c r="P209" s="33">
        <v>5465371.1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267</v>
      </c>
      <c r="G210" s="56" t="s">
        <v>452</v>
      </c>
      <c r="H210" s="33">
        <v>37515940.11</v>
      </c>
      <c r="I210" s="33">
        <v>33284363.02</v>
      </c>
      <c r="J210" s="33">
        <v>11654828.8</v>
      </c>
      <c r="K210" s="33">
        <v>1796174.02</v>
      </c>
      <c r="L210" s="33">
        <v>100149.42</v>
      </c>
      <c r="M210" s="33">
        <v>0</v>
      </c>
      <c r="N210" s="33">
        <v>19733210.78</v>
      </c>
      <c r="O210" s="33">
        <v>4231577.09</v>
      </c>
      <c r="P210" s="33">
        <v>4194577.09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267</v>
      </c>
      <c r="G211" s="56" t="s">
        <v>453</v>
      </c>
      <c r="H211" s="33">
        <v>56850195.27</v>
      </c>
      <c r="I211" s="33">
        <v>44491619.46</v>
      </c>
      <c r="J211" s="33">
        <v>18300917.81</v>
      </c>
      <c r="K211" s="33">
        <v>2727308.93</v>
      </c>
      <c r="L211" s="33">
        <v>125147.33</v>
      </c>
      <c r="M211" s="33">
        <v>0</v>
      </c>
      <c r="N211" s="33">
        <v>23338245.39</v>
      </c>
      <c r="O211" s="33">
        <v>12358575.81</v>
      </c>
      <c r="P211" s="33">
        <v>11558575.81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267</v>
      </c>
      <c r="G212" s="56" t="s">
        <v>454</v>
      </c>
      <c r="H212" s="33">
        <v>19130049.96</v>
      </c>
      <c r="I212" s="33">
        <v>18450140.91</v>
      </c>
      <c r="J212" s="33">
        <v>6794670.38</v>
      </c>
      <c r="K212" s="33">
        <v>1226512.25</v>
      </c>
      <c r="L212" s="33">
        <v>30649.67</v>
      </c>
      <c r="M212" s="33">
        <v>0</v>
      </c>
      <c r="N212" s="33">
        <v>10398308.61</v>
      </c>
      <c r="O212" s="33">
        <v>679909.05</v>
      </c>
      <c r="P212" s="33">
        <v>679909.05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267</v>
      </c>
      <c r="G213" s="56" t="s">
        <v>455</v>
      </c>
      <c r="H213" s="33">
        <v>90297368.15</v>
      </c>
      <c r="I213" s="33">
        <v>64735434.32</v>
      </c>
      <c r="J213" s="33">
        <v>28587394.7</v>
      </c>
      <c r="K213" s="33">
        <v>2629117.83</v>
      </c>
      <c r="L213" s="33">
        <v>72164.64</v>
      </c>
      <c r="M213" s="33">
        <v>0</v>
      </c>
      <c r="N213" s="33">
        <v>33446757.15</v>
      </c>
      <c r="O213" s="33">
        <v>25561933.83</v>
      </c>
      <c r="P213" s="33">
        <v>24570933.83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267</v>
      </c>
      <c r="G214" s="56" t="s">
        <v>456</v>
      </c>
      <c r="H214" s="33">
        <v>25013109.67</v>
      </c>
      <c r="I214" s="33">
        <v>22564951.1</v>
      </c>
      <c r="J214" s="33">
        <v>8945361.65</v>
      </c>
      <c r="K214" s="33">
        <v>551359.16</v>
      </c>
      <c r="L214" s="33">
        <v>36853.29</v>
      </c>
      <c r="M214" s="33">
        <v>0</v>
      </c>
      <c r="N214" s="33">
        <v>13031377</v>
      </c>
      <c r="O214" s="33">
        <v>2448158.57</v>
      </c>
      <c r="P214" s="33">
        <v>2448158.57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267</v>
      </c>
      <c r="G215" s="56" t="s">
        <v>457</v>
      </c>
      <c r="H215" s="33">
        <v>37362584.35</v>
      </c>
      <c r="I215" s="33">
        <v>33462390.61</v>
      </c>
      <c r="J215" s="33">
        <v>11671183.22</v>
      </c>
      <c r="K215" s="33">
        <v>4248199.1</v>
      </c>
      <c r="L215" s="33">
        <v>47239.03</v>
      </c>
      <c r="M215" s="33">
        <v>0</v>
      </c>
      <c r="N215" s="33">
        <v>17495769.26</v>
      </c>
      <c r="O215" s="33">
        <v>3900193.74</v>
      </c>
      <c r="P215" s="33">
        <v>3720193.74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267</v>
      </c>
      <c r="G216" s="56" t="s">
        <v>458</v>
      </c>
      <c r="H216" s="33">
        <v>23779272.13</v>
      </c>
      <c r="I216" s="33">
        <v>21777325.33</v>
      </c>
      <c r="J216" s="33">
        <v>9363690.49</v>
      </c>
      <c r="K216" s="33">
        <v>1176829.75</v>
      </c>
      <c r="L216" s="33">
        <v>29092.33</v>
      </c>
      <c r="M216" s="33">
        <v>0</v>
      </c>
      <c r="N216" s="33">
        <v>11207712.76</v>
      </c>
      <c r="O216" s="33">
        <v>2001946.8</v>
      </c>
      <c r="P216" s="33">
        <v>2001946.8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267</v>
      </c>
      <c r="G217" s="56" t="s">
        <v>459</v>
      </c>
      <c r="H217" s="33">
        <v>20081911.08</v>
      </c>
      <c r="I217" s="33">
        <v>17736811.24</v>
      </c>
      <c r="J217" s="33">
        <v>7954052.88</v>
      </c>
      <c r="K217" s="33">
        <v>496985</v>
      </c>
      <c r="L217" s="33">
        <v>94885.24</v>
      </c>
      <c r="M217" s="33">
        <v>0</v>
      </c>
      <c r="N217" s="33">
        <v>9190888.12</v>
      </c>
      <c r="O217" s="33">
        <v>2345099.84</v>
      </c>
      <c r="P217" s="33">
        <v>2345099.84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267</v>
      </c>
      <c r="G218" s="56" t="s">
        <v>460</v>
      </c>
      <c r="H218" s="33">
        <v>28635738.71</v>
      </c>
      <c r="I218" s="33">
        <v>26975893.21</v>
      </c>
      <c r="J218" s="33">
        <v>10100512.67</v>
      </c>
      <c r="K218" s="33">
        <v>2842720.67</v>
      </c>
      <c r="L218" s="33">
        <v>65961.29</v>
      </c>
      <c r="M218" s="33">
        <v>0</v>
      </c>
      <c r="N218" s="33">
        <v>13966698.58</v>
      </c>
      <c r="O218" s="33">
        <v>1659845.5</v>
      </c>
      <c r="P218" s="33">
        <v>1659845.5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267</v>
      </c>
      <c r="G219" s="56" t="s">
        <v>461</v>
      </c>
      <c r="H219" s="33">
        <v>20163453.58</v>
      </c>
      <c r="I219" s="33">
        <v>19753997.14</v>
      </c>
      <c r="J219" s="33">
        <v>8198769.35</v>
      </c>
      <c r="K219" s="33">
        <v>1688312.95</v>
      </c>
      <c r="L219" s="33">
        <v>99066.94</v>
      </c>
      <c r="M219" s="33">
        <v>0</v>
      </c>
      <c r="N219" s="33">
        <v>9767847.9</v>
      </c>
      <c r="O219" s="33">
        <v>409456.44</v>
      </c>
      <c r="P219" s="33">
        <v>409456.44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462</v>
      </c>
      <c r="G220" s="56" t="s">
        <v>463</v>
      </c>
      <c r="H220" s="33">
        <v>278175025.91</v>
      </c>
      <c r="I220" s="33">
        <v>264796302.77</v>
      </c>
      <c r="J220" s="33">
        <v>115656688.46</v>
      </c>
      <c r="K220" s="33">
        <v>41024043.89</v>
      </c>
      <c r="L220" s="33">
        <v>257738.08</v>
      </c>
      <c r="M220" s="33">
        <v>0</v>
      </c>
      <c r="N220" s="33">
        <v>107857832.34</v>
      </c>
      <c r="O220" s="33">
        <v>13378723.14</v>
      </c>
      <c r="P220" s="33">
        <v>13378723.14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462</v>
      </c>
      <c r="G221" s="56" t="s">
        <v>464</v>
      </c>
      <c r="H221" s="33">
        <v>367513559.66</v>
      </c>
      <c r="I221" s="33">
        <v>293098911.92</v>
      </c>
      <c r="J221" s="33">
        <v>133127848.16</v>
      </c>
      <c r="K221" s="33">
        <v>39778123.9</v>
      </c>
      <c r="L221" s="33">
        <v>2253594.65</v>
      </c>
      <c r="M221" s="33">
        <v>0</v>
      </c>
      <c r="N221" s="33">
        <v>117939345.21</v>
      </c>
      <c r="O221" s="33">
        <v>74414647.74</v>
      </c>
      <c r="P221" s="33">
        <v>73964647.74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462</v>
      </c>
      <c r="G222" s="56" t="s">
        <v>465</v>
      </c>
      <c r="H222" s="33">
        <v>2001765844.66</v>
      </c>
      <c r="I222" s="33">
        <v>1764667482.59</v>
      </c>
      <c r="J222" s="33">
        <v>733368182.8</v>
      </c>
      <c r="K222" s="33">
        <v>191743445.63</v>
      </c>
      <c r="L222" s="33">
        <v>9809017.81</v>
      </c>
      <c r="M222" s="33">
        <v>0</v>
      </c>
      <c r="N222" s="33">
        <v>829746836.35</v>
      </c>
      <c r="O222" s="33">
        <v>237098362.07</v>
      </c>
      <c r="P222" s="33">
        <v>218984562.07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462</v>
      </c>
      <c r="G223" s="56" t="s">
        <v>466</v>
      </c>
      <c r="H223" s="33">
        <v>368993202.05</v>
      </c>
      <c r="I223" s="33">
        <v>325257417.24</v>
      </c>
      <c r="J223" s="33">
        <v>149983646.39</v>
      </c>
      <c r="K223" s="33">
        <v>46853317.27</v>
      </c>
      <c r="L223" s="33">
        <v>1349565.12</v>
      </c>
      <c r="M223" s="33">
        <v>0</v>
      </c>
      <c r="N223" s="33">
        <v>127070888.46</v>
      </c>
      <c r="O223" s="33">
        <v>43735784.81</v>
      </c>
      <c r="P223" s="33">
        <v>43735599.66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467</v>
      </c>
      <c r="G224" s="56" t="s">
        <v>468</v>
      </c>
      <c r="H224" s="33">
        <v>97023637.25</v>
      </c>
      <c r="I224" s="33">
        <v>81253193.79</v>
      </c>
      <c r="J224" s="33">
        <v>48148356.91</v>
      </c>
      <c r="K224" s="33">
        <v>2913915.81</v>
      </c>
      <c r="L224" s="33">
        <v>136773.75</v>
      </c>
      <c r="M224" s="33">
        <v>0</v>
      </c>
      <c r="N224" s="33">
        <v>30054147.32</v>
      </c>
      <c r="O224" s="33">
        <v>15770443.46</v>
      </c>
      <c r="P224" s="33">
        <v>15770443.46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467</v>
      </c>
      <c r="G225" s="56" t="s">
        <v>469</v>
      </c>
      <c r="H225" s="33">
        <v>101065637.41</v>
      </c>
      <c r="I225" s="33">
        <v>86173171.54</v>
      </c>
      <c r="J225" s="33">
        <v>58206791.68</v>
      </c>
      <c r="K225" s="33">
        <v>5793150.75</v>
      </c>
      <c r="L225" s="33">
        <v>197255.93</v>
      </c>
      <c r="M225" s="33">
        <v>0</v>
      </c>
      <c r="N225" s="33">
        <v>21975973.18</v>
      </c>
      <c r="O225" s="33">
        <v>14892465.87</v>
      </c>
      <c r="P225" s="33">
        <v>14892465.87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467</v>
      </c>
      <c r="G226" s="56" t="s">
        <v>470</v>
      </c>
      <c r="H226" s="33">
        <v>64193784.08</v>
      </c>
      <c r="I226" s="33">
        <v>50004193.23</v>
      </c>
      <c r="J226" s="33">
        <v>30333850.07</v>
      </c>
      <c r="K226" s="33">
        <v>2455471.24</v>
      </c>
      <c r="L226" s="33">
        <v>109752.42</v>
      </c>
      <c r="M226" s="33">
        <v>0</v>
      </c>
      <c r="N226" s="33">
        <v>17105119.5</v>
      </c>
      <c r="O226" s="33">
        <v>14189590.85</v>
      </c>
      <c r="P226" s="33">
        <v>14189590.85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467</v>
      </c>
      <c r="G227" s="56" t="s">
        <v>471</v>
      </c>
      <c r="H227" s="33">
        <v>54366050.36</v>
      </c>
      <c r="I227" s="33">
        <v>48050401.43</v>
      </c>
      <c r="J227" s="33">
        <v>33219682.61</v>
      </c>
      <c r="K227" s="33">
        <v>2418815.91</v>
      </c>
      <c r="L227" s="33">
        <v>26104.88</v>
      </c>
      <c r="M227" s="33">
        <v>0</v>
      </c>
      <c r="N227" s="33">
        <v>12385798.03</v>
      </c>
      <c r="O227" s="33">
        <v>6315648.93</v>
      </c>
      <c r="P227" s="33">
        <v>6315648.93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467</v>
      </c>
      <c r="G228" s="56" t="s">
        <v>472</v>
      </c>
      <c r="H228" s="33">
        <v>50074791.15</v>
      </c>
      <c r="I228" s="33">
        <v>38985617.79</v>
      </c>
      <c r="J228" s="33">
        <v>28724402.49</v>
      </c>
      <c r="K228" s="33">
        <v>230940</v>
      </c>
      <c r="L228" s="33">
        <v>195705.45</v>
      </c>
      <c r="M228" s="33">
        <v>0</v>
      </c>
      <c r="N228" s="33">
        <v>9834569.85</v>
      </c>
      <c r="O228" s="33">
        <v>11089173.36</v>
      </c>
      <c r="P228" s="33">
        <v>11089173.36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467</v>
      </c>
      <c r="G229" s="56" t="s">
        <v>473</v>
      </c>
      <c r="H229" s="33">
        <v>77587940.88</v>
      </c>
      <c r="I229" s="33">
        <v>66602439.99</v>
      </c>
      <c r="J229" s="33">
        <v>45233545.82</v>
      </c>
      <c r="K229" s="33">
        <v>3881841.91</v>
      </c>
      <c r="L229" s="33">
        <v>125836.86</v>
      </c>
      <c r="M229" s="33">
        <v>0</v>
      </c>
      <c r="N229" s="33">
        <v>17361215.4</v>
      </c>
      <c r="O229" s="33">
        <v>10985500.89</v>
      </c>
      <c r="P229" s="33">
        <v>10985500.89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467</v>
      </c>
      <c r="G230" s="56" t="s">
        <v>474</v>
      </c>
      <c r="H230" s="33">
        <v>94706532.8</v>
      </c>
      <c r="I230" s="33">
        <v>85227577.43</v>
      </c>
      <c r="J230" s="33">
        <v>56584298.47</v>
      </c>
      <c r="K230" s="33">
        <v>4271767.31</v>
      </c>
      <c r="L230" s="33">
        <v>180006.99</v>
      </c>
      <c r="M230" s="33">
        <v>0</v>
      </c>
      <c r="N230" s="33">
        <v>24191504.66</v>
      </c>
      <c r="O230" s="33">
        <v>9478955.37</v>
      </c>
      <c r="P230" s="33">
        <v>9478955.37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467</v>
      </c>
      <c r="G231" s="56" t="s">
        <v>475</v>
      </c>
      <c r="H231" s="33">
        <v>75495790.07</v>
      </c>
      <c r="I231" s="33">
        <v>60905462.1</v>
      </c>
      <c r="J231" s="33">
        <v>40788426.02</v>
      </c>
      <c r="K231" s="33">
        <v>3446864.49</v>
      </c>
      <c r="L231" s="33">
        <v>306532.28</v>
      </c>
      <c r="M231" s="33">
        <v>0</v>
      </c>
      <c r="N231" s="33">
        <v>16363639.31</v>
      </c>
      <c r="O231" s="33">
        <v>14590327.97</v>
      </c>
      <c r="P231" s="33">
        <v>14590327.97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467</v>
      </c>
      <c r="G232" s="56" t="s">
        <v>476</v>
      </c>
      <c r="H232" s="33">
        <v>119668397</v>
      </c>
      <c r="I232" s="33">
        <v>89538733.22</v>
      </c>
      <c r="J232" s="33">
        <v>58654027.95</v>
      </c>
      <c r="K232" s="33">
        <v>2226328.16</v>
      </c>
      <c r="L232" s="33">
        <v>375701.65</v>
      </c>
      <c r="M232" s="33">
        <v>0</v>
      </c>
      <c r="N232" s="33">
        <v>28282675.46</v>
      </c>
      <c r="O232" s="33">
        <v>30129663.78</v>
      </c>
      <c r="P232" s="33">
        <v>30129663.78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467</v>
      </c>
      <c r="G233" s="56" t="s">
        <v>477</v>
      </c>
      <c r="H233" s="33">
        <v>51863944.21</v>
      </c>
      <c r="I233" s="33">
        <v>45428287.36</v>
      </c>
      <c r="J233" s="33">
        <v>30757689.46</v>
      </c>
      <c r="K233" s="33">
        <v>1651618.17</v>
      </c>
      <c r="L233" s="33">
        <v>149467.95</v>
      </c>
      <c r="M233" s="33">
        <v>0</v>
      </c>
      <c r="N233" s="33">
        <v>12869511.78</v>
      </c>
      <c r="O233" s="33">
        <v>6435656.85</v>
      </c>
      <c r="P233" s="33">
        <v>6435656.85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467</v>
      </c>
      <c r="G234" s="56" t="s">
        <v>478</v>
      </c>
      <c r="H234" s="33">
        <v>103192397.56</v>
      </c>
      <c r="I234" s="33">
        <v>83640811.28</v>
      </c>
      <c r="J234" s="33">
        <v>56819217.87</v>
      </c>
      <c r="K234" s="33">
        <v>4830251.36</v>
      </c>
      <c r="L234" s="33">
        <v>360755.83</v>
      </c>
      <c r="M234" s="33">
        <v>0</v>
      </c>
      <c r="N234" s="33">
        <v>21630586.22</v>
      </c>
      <c r="O234" s="33">
        <v>19551586.28</v>
      </c>
      <c r="P234" s="33">
        <v>18551586.28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467</v>
      </c>
      <c r="G235" s="56" t="s">
        <v>479</v>
      </c>
      <c r="H235" s="33">
        <v>53240385.94</v>
      </c>
      <c r="I235" s="33">
        <v>38272054.52</v>
      </c>
      <c r="J235" s="33">
        <v>25488345.48</v>
      </c>
      <c r="K235" s="33">
        <v>2384070.15</v>
      </c>
      <c r="L235" s="33">
        <v>151086.67</v>
      </c>
      <c r="M235" s="33">
        <v>0</v>
      </c>
      <c r="N235" s="33">
        <v>10248552.22</v>
      </c>
      <c r="O235" s="33">
        <v>14968331.42</v>
      </c>
      <c r="P235" s="33">
        <v>14348831.42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467</v>
      </c>
      <c r="G236" s="56" t="s">
        <v>480</v>
      </c>
      <c r="H236" s="33">
        <v>28498203.79</v>
      </c>
      <c r="I236" s="33">
        <v>24305073.12</v>
      </c>
      <c r="J236" s="33">
        <v>16933865.57</v>
      </c>
      <c r="K236" s="33">
        <v>424100.67</v>
      </c>
      <c r="L236" s="33">
        <v>135286.72</v>
      </c>
      <c r="M236" s="33">
        <v>0</v>
      </c>
      <c r="N236" s="33">
        <v>6811820.16</v>
      </c>
      <c r="O236" s="33">
        <v>4193130.67</v>
      </c>
      <c r="P236" s="33">
        <v>4193130.67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467</v>
      </c>
      <c r="G237" s="56" t="s">
        <v>481</v>
      </c>
      <c r="H237" s="33">
        <v>103802174.49</v>
      </c>
      <c r="I237" s="33">
        <v>98629754.91</v>
      </c>
      <c r="J237" s="33">
        <v>68483129.89</v>
      </c>
      <c r="K237" s="33">
        <v>9217536.48</v>
      </c>
      <c r="L237" s="33">
        <v>95804.4</v>
      </c>
      <c r="M237" s="33">
        <v>0</v>
      </c>
      <c r="N237" s="33">
        <v>20833284.14</v>
      </c>
      <c r="O237" s="33">
        <v>5172419.58</v>
      </c>
      <c r="P237" s="33">
        <v>5172419.58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467</v>
      </c>
      <c r="G238" s="56" t="s">
        <v>482</v>
      </c>
      <c r="H238" s="33">
        <v>52369649.2</v>
      </c>
      <c r="I238" s="33">
        <v>40728990.82</v>
      </c>
      <c r="J238" s="33">
        <v>30161323.48</v>
      </c>
      <c r="K238" s="33">
        <v>976806.76</v>
      </c>
      <c r="L238" s="33">
        <v>114091.1</v>
      </c>
      <c r="M238" s="33">
        <v>0</v>
      </c>
      <c r="N238" s="33">
        <v>9476769.48</v>
      </c>
      <c r="O238" s="33">
        <v>11640658.38</v>
      </c>
      <c r="P238" s="33">
        <v>11640658.38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467</v>
      </c>
      <c r="G239" s="56" t="s">
        <v>483</v>
      </c>
      <c r="H239" s="33">
        <v>54812617.66</v>
      </c>
      <c r="I239" s="33">
        <v>50229302.23</v>
      </c>
      <c r="J239" s="33">
        <v>34395388.53</v>
      </c>
      <c r="K239" s="33">
        <v>834340.43</v>
      </c>
      <c r="L239" s="33">
        <v>231635.23</v>
      </c>
      <c r="M239" s="33">
        <v>0</v>
      </c>
      <c r="N239" s="33">
        <v>14767938.04</v>
      </c>
      <c r="O239" s="33">
        <v>4583315.43</v>
      </c>
      <c r="P239" s="33">
        <v>4083315.43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467</v>
      </c>
      <c r="G240" s="56" t="s">
        <v>484</v>
      </c>
      <c r="H240" s="33">
        <v>66830482.08</v>
      </c>
      <c r="I240" s="33">
        <v>57743090.99</v>
      </c>
      <c r="J240" s="33">
        <v>39080395.49</v>
      </c>
      <c r="K240" s="33">
        <v>569479.82</v>
      </c>
      <c r="L240" s="33">
        <v>82575.54</v>
      </c>
      <c r="M240" s="33">
        <v>0</v>
      </c>
      <c r="N240" s="33">
        <v>18010640.14</v>
      </c>
      <c r="O240" s="33">
        <v>9087391.09</v>
      </c>
      <c r="P240" s="33">
        <v>9050391.09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467</v>
      </c>
      <c r="G241" s="56" t="s">
        <v>485</v>
      </c>
      <c r="H241" s="33">
        <v>68433702.84</v>
      </c>
      <c r="I241" s="33">
        <v>65672309.96</v>
      </c>
      <c r="J241" s="33">
        <v>43249443.17</v>
      </c>
      <c r="K241" s="33">
        <v>5158472.65</v>
      </c>
      <c r="L241" s="33">
        <v>326450.32</v>
      </c>
      <c r="M241" s="33">
        <v>0</v>
      </c>
      <c r="N241" s="33">
        <v>16937943.82</v>
      </c>
      <c r="O241" s="33">
        <v>2761392.88</v>
      </c>
      <c r="P241" s="33">
        <v>2761392.88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467</v>
      </c>
      <c r="G242" s="56" t="s">
        <v>486</v>
      </c>
      <c r="H242" s="33">
        <v>58597394.36</v>
      </c>
      <c r="I242" s="33">
        <v>46378939.44</v>
      </c>
      <c r="J242" s="33">
        <v>32023767.25</v>
      </c>
      <c r="K242" s="33">
        <v>1527404.02</v>
      </c>
      <c r="L242" s="33">
        <v>166024.64</v>
      </c>
      <c r="M242" s="33">
        <v>0</v>
      </c>
      <c r="N242" s="33">
        <v>12661743.53</v>
      </c>
      <c r="O242" s="33">
        <v>12218454.92</v>
      </c>
      <c r="P242" s="33">
        <v>12218454.92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467</v>
      </c>
      <c r="G243" s="56" t="s">
        <v>487</v>
      </c>
      <c r="H243" s="33">
        <v>51169187.01</v>
      </c>
      <c r="I243" s="33">
        <v>47254690.88</v>
      </c>
      <c r="J243" s="33">
        <v>26016372.99</v>
      </c>
      <c r="K243" s="33">
        <v>4668309.68</v>
      </c>
      <c r="L243" s="33">
        <v>122747.78</v>
      </c>
      <c r="M243" s="33">
        <v>0</v>
      </c>
      <c r="N243" s="33">
        <v>16447260.43</v>
      </c>
      <c r="O243" s="33">
        <v>3914496.13</v>
      </c>
      <c r="P243" s="33">
        <v>3914496.13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488</v>
      </c>
      <c r="G244" s="56" t="s">
        <v>489</v>
      </c>
      <c r="H244" s="33">
        <v>643365774.63</v>
      </c>
      <c r="I244" s="33">
        <v>446757907.8</v>
      </c>
      <c r="J244" s="33">
        <v>161122586.75</v>
      </c>
      <c r="K244" s="33">
        <v>152916492.67</v>
      </c>
      <c r="L244" s="33">
        <v>7653851.25</v>
      </c>
      <c r="M244" s="33">
        <v>0</v>
      </c>
      <c r="N244" s="33">
        <v>125064977.13</v>
      </c>
      <c r="O244" s="33">
        <v>196607866.83</v>
      </c>
      <c r="P244" s="33">
        <v>181413166.83</v>
      </c>
    </row>
    <row r="245" spans="1:16" ht="12.75">
      <c r="A245" s="34">
        <v>6</v>
      </c>
      <c r="B245" s="34">
        <v>8</v>
      </c>
      <c r="C245" s="34">
        <v>1</v>
      </c>
      <c r="D245" s="35" t="s">
        <v>490</v>
      </c>
      <c r="E245" s="36">
        <v>271</v>
      </c>
      <c r="F245" s="31" t="s">
        <v>490</v>
      </c>
      <c r="G245" s="56" t="s">
        <v>491</v>
      </c>
      <c r="H245" s="33">
        <v>173876.27</v>
      </c>
      <c r="I245" s="33">
        <v>123876.27</v>
      </c>
      <c r="J245" s="33">
        <v>73253.26</v>
      </c>
      <c r="K245" s="33">
        <v>0</v>
      </c>
      <c r="L245" s="33">
        <v>21707.18</v>
      </c>
      <c r="M245" s="33">
        <v>0</v>
      </c>
      <c r="N245" s="33">
        <v>28915.83</v>
      </c>
      <c r="O245" s="33">
        <v>50000</v>
      </c>
      <c r="P245" s="33">
        <v>50000</v>
      </c>
    </row>
    <row r="246" spans="1:16" ht="25.5">
      <c r="A246" s="34">
        <v>6</v>
      </c>
      <c r="B246" s="34">
        <v>19</v>
      </c>
      <c r="C246" s="34">
        <v>1</v>
      </c>
      <c r="D246" s="35" t="s">
        <v>490</v>
      </c>
      <c r="E246" s="36">
        <v>270</v>
      </c>
      <c r="F246" s="31" t="s">
        <v>490</v>
      </c>
      <c r="G246" s="56" t="s">
        <v>492</v>
      </c>
      <c r="H246" s="33">
        <v>2761131.29</v>
      </c>
      <c r="I246" s="33">
        <v>2761131.29</v>
      </c>
      <c r="J246" s="33">
        <v>401747.19</v>
      </c>
      <c r="K246" s="33">
        <v>0</v>
      </c>
      <c r="L246" s="33">
        <v>25097.33</v>
      </c>
      <c r="M246" s="33">
        <v>0</v>
      </c>
      <c r="N246" s="33">
        <v>2334286.77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490</v>
      </c>
      <c r="E247" s="36">
        <v>187</v>
      </c>
      <c r="F247" s="31" t="s">
        <v>490</v>
      </c>
      <c r="G247" s="56" t="s">
        <v>493</v>
      </c>
      <c r="H247" s="33">
        <v>203375.33</v>
      </c>
      <c r="I247" s="33">
        <v>203375.33</v>
      </c>
      <c r="J247" s="33">
        <v>27587.07</v>
      </c>
      <c r="K247" s="33">
        <v>0</v>
      </c>
      <c r="L247" s="33">
        <v>0</v>
      </c>
      <c r="M247" s="33">
        <v>0</v>
      </c>
      <c r="N247" s="33">
        <v>175788.26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490</v>
      </c>
      <c r="E248" s="36">
        <v>188</v>
      </c>
      <c r="F248" s="31" t="s">
        <v>490</v>
      </c>
      <c r="G248" s="56" t="s">
        <v>493</v>
      </c>
      <c r="H248" s="33">
        <v>1372151.22</v>
      </c>
      <c r="I248" s="33">
        <v>1372151.22</v>
      </c>
      <c r="J248" s="33">
        <v>64946.19</v>
      </c>
      <c r="K248" s="33">
        <v>0</v>
      </c>
      <c r="L248" s="33">
        <v>0</v>
      </c>
      <c r="M248" s="33">
        <v>0</v>
      </c>
      <c r="N248" s="33">
        <v>1307205.03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490</v>
      </c>
      <c r="E249" s="36">
        <v>186</v>
      </c>
      <c r="F249" s="31" t="s">
        <v>490</v>
      </c>
      <c r="G249" s="56" t="s">
        <v>494</v>
      </c>
      <c r="H249" s="33">
        <v>1767.57</v>
      </c>
      <c r="I249" s="33">
        <v>1767.57</v>
      </c>
      <c r="J249" s="33">
        <v>0</v>
      </c>
      <c r="K249" s="33">
        <v>0</v>
      </c>
      <c r="L249" s="33">
        <v>0</v>
      </c>
      <c r="M249" s="33">
        <v>0</v>
      </c>
      <c r="N249" s="33">
        <v>1767.57</v>
      </c>
      <c r="O249" s="33">
        <v>0</v>
      </c>
      <c r="P249" s="33">
        <v>0</v>
      </c>
    </row>
    <row r="250" spans="1:16" ht="25.5">
      <c r="A250" s="34">
        <v>6</v>
      </c>
      <c r="B250" s="34">
        <v>15</v>
      </c>
      <c r="C250" s="34">
        <v>0</v>
      </c>
      <c r="D250" s="35" t="s">
        <v>490</v>
      </c>
      <c r="E250" s="36">
        <v>220</v>
      </c>
      <c r="F250" s="31" t="s">
        <v>490</v>
      </c>
      <c r="G250" s="56" t="s">
        <v>497</v>
      </c>
      <c r="H250" s="33">
        <v>59523.33</v>
      </c>
      <c r="I250" s="33">
        <v>59523.33</v>
      </c>
      <c r="J250" s="33">
        <v>38614.75</v>
      </c>
      <c r="K250" s="33">
        <v>0</v>
      </c>
      <c r="L250" s="33">
        <v>0</v>
      </c>
      <c r="M250" s="33">
        <v>0</v>
      </c>
      <c r="N250" s="33">
        <v>20908.58</v>
      </c>
      <c r="O250" s="33">
        <v>0</v>
      </c>
      <c r="P250" s="33">
        <v>0</v>
      </c>
    </row>
    <row r="251" spans="1:16" ht="12.75">
      <c r="A251" s="34">
        <v>6</v>
      </c>
      <c r="B251" s="34">
        <v>9</v>
      </c>
      <c r="C251" s="34">
        <v>1</v>
      </c>
      <c r="D251" s="35" t="s">
        <v>490</v>
      </c>
      <c r="E251" s="36">
        <v>140</v>
      </c>
      <c r="F251" s="31" t="s">
        <v>490</v>
      </c>
      <c r="G251" s="56" t="s">
        <v>495</v>
      </c>
      <c r="H251" s="33">
        <v>44540.84</v>
      </c>
      <c r="I251" s="33">
        <v>44540.84</v>
      </c>
      <c r="J251" s="33">
        <v>27026.43</v>
      </c>
      <c r="K251" s="33">
        <v>0</v>
      </c>
      <c r="L251" s="33">
        <v>0</v>
      </c>
      <c r="M251" s="33">
        <v>0</v>
      </c>
      <c r="N251" s="33">
        <v>17514.41</v>
      </c>
      <c r="O251" s="33">
        <v>0</v>
      </c>
      <c r="P251" s="33">
        <v>0</v>
      </c>
    </row>
    <row r="252" spans="1:16" ht="12.75">
      <c r="A252" s="34">
        <v>6</v>
      </c>
      <c r="B252" s="34">
        <v>8</v>
      </c>
      <c r="C252" s="34">
        <v>1</v>
      </c>
      <c r="D252" s="35" t="s">
        <v>490</v>
      </c>
      <c r="E252" s="36">
        <v>265</v>
      </c>
      <c r="F252" s="31" t="s">
        <v>490</v>
      </c>
      <c r="G252" s="56" t="s">
        <v>496</v>
      </c>
      <c r="H252" s="33">
        <v>26690033.35</v>
      </c>
      <c r="I252" s="33">
        <v>22977877.74</v>
      </c>
      <c r="J252" s="33">
        <v>3347457.84</v>
      </c>
      <c r="K252" s="33">
        <v>0</v>
      </c>
      <c r="L252" s="33">
        <v>95728.5</v>
      </c>
      <c r="M252" s="33">
        <v>0</v>
      </c>
      <c r="N252" s="33">
        <v>19534691.4</v>
      </c>
      <c r="O252" s="33">
        <v>3712155.61</v>
      </c>
      <c r="P252" s="33">
        <v>3712155.61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49"/>
  <sheetViews>
    <sheetView zoomScale="75" zoomScaleNormal="75" zoomScalePageLayoutView="0" workbookViewId="0" topLeftCell="A1">
      <pane xSplit="7" ySplit="7" topLeftCell="H2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41" sqref="H24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3 kwartału 2021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267</v>
      </c>
      <c r="G8" s="58" t="s">
        <v>268</v>
      </c>
      <c r="H8" s="49">
        <v>134672312.22</v>
      </c>
      <c r="I8" s="49">
        <v>3733.14</v>
      </c>
      <c r="J8" s="49">
        <v>0</v>
      </c>
      <c r="K8" s="49">
        <v>8631800</v>
      </c>
      <c r="L8" s="49">
        <v>0</v>
      </c>
      <c r="M8" s="49">
        <v>3587000</v>
      </c>
      <c r="N8" s="49">
        <v>9489553</v>
      </c>
      <c r="O8" s="49">
        <v>1339500</v>
      </c>
      <c r="P8" s="49">
        <v>47582892.23</v>
      </c>
      <c r="Q8" s="49">
        <v>660828</v>
      </c>
      <c r="R8" s="49">
        <v>7390144.2</v>
      </c>
      <c r="S8" s="49">
        <v>35000</v>
      </c>
      <c r="T8" s="49">
        <v>1657646</v>
      </c>
      <c r="U8" s="49">
        <v>36678052</v>
      </c>
      <c r="V8" s="49">
        <v>10062656</v>
      </c>
      <c r="W8" s="49">
        <v>3429000</v>
      </c>
      <c r="X8" s="49">
        <v>2843000</v>
      </c>
      <c r="Y8" s="49">
        <v>1281507.65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267</v>
      </c>
      <c r="G9" s="58" t="s">
        <v>269</v>
      </c>
      <c r="H9" s="49">
        <v>84543129.52</v>
      </c>
      <c r="I9" s="49">
        <v>6994.99</v>
      </c>
      <c r="J9" s="49">
        <v>0</v>
      </c>
      <c r="K9" s="49">
        <v>4633000</v>
      </c>
      <c r="L9" s="49">
        <v>7000</v>
      </c>
      <c r="M9" s="49">
        <v>1475949</v>
      </c>
      <c r="N9" s="49">
        <v>6237707</v>
      </c>
      <c r="O9" s="49">
        <v>141000</v>
      </c>
      <c r="P9" s="49">
        <v>29007529.98</v>
      </c>
      <c r="Q9" s="49">
        <v>474124</v>
      </c>
      <c r="R9" s="49">
        <v>3399103.89</v>
      </c>
      <c r="S9" s="49">
        <v>64668</v>
      </c>
      <c r="T9" s="49">
        <v>2952216</v>
      </c>
      <c r="U9" s="49">
        <v>21683236</v>
      </c>
      <c r="V9" s="49">
        <v>10727525</v>
      </c>
      <c r="W9" s="49">
        <v>1278000</v>
      </c>
      <c r="X9" s="49">
        <v>244500</v>
      </c>
      <c r="Y9" s="49">
        <v>2210575.66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267</v>
      </c>
      <c r="G10" s="58" t="s">
        <v>270</v>
      </c>
      <c r="H10" s="49">
        <v>114159864.1</v>
      </c>
      <c r="I10" s="49">
        <v>95897.93</v>
      </c>
      <c r="J10" s="49">
        <v>0</v>
      </c>
      <c r="K10" s="49">
        <v>5743599</v>
      </c>
      <c r="L10" s="49">
        <v>0</v>
      </c>
      <c r="M10" s="49">
        <v>11740654.87</v>
      </c>
      <c r="N10" s="49">
        <v>6969762</v>
      </c>
      <c r="O10" s="49">
        <v>242130</v>
      </c>
      <c r="P10" s="49">
        <v>24652971.21</v>
      </c>
      <c r="Q10" s="49">
        <v>548723.55</v>
      </c>
      <c r="R10" s="49">
        <v>6328697.27</v>
      </c>
      <c r="S10" s="49">
        <v>0</v>
      </c>
      <c r="T10" s="49">
        <v>1272133.88</v>
      </c>
      <c r="U10" s="49">
        <v>21996299.85</v>
      </c>
      <c r="V10" s="49">
        <v>10048209.68</v>
      </c>
      <c r="W10" s="49">
        <v>2266160</v>
      </c>
      <c r="X10" s="49">
        <v>21351789.86</v>
      </c>
      <c r="Y10" s="49">
        <v>902835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267</v>
      </c>
      <c r="G11" s="58" t="s">
        <v>271</v>
      </c>
      <c r="H11" s="49">
        <v>94055403.05</v>
      </c>
      <c r="I11" s="49">
        <v>87902.27</v>
      </c>
      <c r="J11" s="49">
        <v>0</v>
      </c>
      <c r="K11" s="49">
        <v>6213260.49</v>
      </c>
      <c r="L11" s="49">
        <v>0</v>
      </c>
      <c r="M11" s="49">
        <v>2818200</v>
      </c>
      <c r="N11" s="49">
        <v>6295698</v>
      </c>
      <c r="O11" s="49">
        <v>778287.33</v>
      </c>
      <c r="P11" s="49">
        <v>26071220.05</v>
      </c>
      <c r="Q11" s="49">
        <v>425219.78</v>
      </c>
      <c r="R11" s="49">
        <v>8961792.03</v>
      </c>
      <c r="S11" s="49">
        <v>30570</v>
      </c>
      <c r="T11" s="49">
        <v>1043585</v>
      </c>
      <c r="U11" s="49">
        <v>22991433</v>
      </c>
      <c r="V11" s="49">
        <v>9525131.37</v>
      </c>
      <c r="W11" s="49">
        <v>2751457.79</v>
      </c>
      <c r="X11" s="49">
        <v>2725043</v>
      </c>
      <c r="Y11" s="49">
        <v>3336602.94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267</v>
      </c>
      <c r="G12" s="58" t="s">
        <v>272</v>
      </c>
      <c r="H12" s="49">
        <v>182739597.43</v>
      </c>
      <c r="I12" s="49">
        <v>8214.1</v>
      </c>
      <c r="J12" s="49">
        <v>0</v>
      </c>
      <c r="K12" s="49">
        <v>7718130</v>
      </c>
      <c r="L12" s="49">
        <v>0</v>
      </c>
      <c r="M12" s="49">
        <v>4639129</v>
      </c>
      <c r="N12" s="49">
        <v>11260924</v>
      </c>
      <c r="O12" s="49">
        <v>1589201.84</v>
      </c>
      <c r="P12" s="49">
        <v>48913138.91</v>
      </c>
      <c r="Q12" s="49">
        <v>1032322.62</v>
      </c>
      <c r="R12" s="49">
        <v>9061558.03</v>
      </c>
      <c r="S12" s="49">
        <v>2129088.37</v>
      </c>
      <c r="T12" s="49">
        <v>2270113</v>
      </c>
      <c r="U12" s="49">
        <v>38931425</v>
      </c>
      <c r="V12" s="49">
        <v>33241898.56</v>
      </c>
      <c r="W12" s="49">
        <v>3804300</v>
      </c>
      <c r="X12" s="49">
        <v>16086046</v>
      </c>
      <c r="Y12" s="49">
        <v>2054108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267</v>
      </c>
      <c r="G13" s="58" t="s">
        <v>273</v>
      </c>
      <c r="H13" s="49">
        <v>117835287.03</v>
      </c>
      <c r="I13" s="49">
        <v>11401.93</v>
      </c>
      <c r="J13" s="49">
        <v>0</v>
      </c>
      <c r="K13" s="49">
        <v>12977564</v>
      </c>
      <c r="L13" s="49">
        <v>0</v>
      </c>
      <c r="M13" s="49">
        <v>2379575</v>
      </c>
      <c r="N13" s="49">
        <v>10057421.62</v>
      </c>
      <c r="O13" s="49">
        <v>278000</v>
      </c>
      <c r="P13" s="49">
        <v>42846585.58</v>
      </c>
      <c r="Q13" s="49">
        <v>573248</v>
      </c>
      <c r="R13" s="49">
        <v>6158463.9</v>
      </c>
      <c r="S13" s="49">
        <v>2460</v>
      </c>
      <c r="T13" s="49">
        <v>225207</v>
      </c>
      <c r="U13" s="49">
        <v>27494720</v>
      </c>
      <c r="V13" s="49">
        <v>6676497</v>
      </c>
      <c r="W13" s="49">
        <v>3007000</v>
      </c>
      <c r="X13" s="49">
        <v>3236173</v>
      </c>
      <c r="Y13" s="49">
        <v>1910970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267</v>
      </c>
      <c r="G14" s="58" t="s">
        <v>274</v>
      </c>
      <c r="H14" s="49">
        <v>146270881.76</v>
      </c>
      <c r="I14" s="49">
        <v>25629.69</v>
      </c>
      <c r="J14" s="49">
        <v>0</v>
      </c>
      <c r="K14" s="49">
        <v>11329376.88</v>
      </c>
      <c r="L14" s="49">
        <v>0</v>
      </c>
      <c r="M14" s="49">
        <v>2569675.2</v>
      </c>
      <c r="N14" s="49">
        <v>10290030.6</v>
      </c>
      <c r="O14" s="49">
        <v>453082.88</v>
      </c>
      <c r="P14" s="49">
        <v>47130552.94</v>
      </c>
      <c r="Q14" s="49">
        <v>718876.87</v>
      </c>
      <c r="R14" s="49">
        <v>3182456.45</v>
      </c>
      <c r="S14" s="49">
        <v>25000</v>
      </c>
      <c r="T14" s="49">
        <v>1596242</v>
      </c>
      <c r="U14" s="49">
        <v>44777825.83</v>
      </c>
      <c r="V14" s="49">
        <v>16396040.24</v>
      </c>
      <c r="W14" s="49">
        <v>2230417</v>
      </c>
      <c r="X14" s="49">
        <v>4764643</v>
      </c>
      <c r="Y14" s="49">
        <v>781032.18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267</v>
      </c>
      <c r="G15" s="58" t="s">
        <v>275</v>
      </c>
      <c r="H15" s="49">
        <v>85476230.13</v>
      </c>
      <c r="I15" s="49">
        <v>9626.88</v>
      </c>
      <c r="J15" s="49">
        <v>0</v>
      </c>
      <c r="K15" s="49">
        <v>4638366.5</v>
      </c>
      <c r="L15" s="49">
        <v>0</v>
      </c>
      <c r="M15" s="49">
        <v>2103988.48</v>
      </c>
      <c r="N15" s="49">
        <v>6886089.12</v>
      </c>
      <c r="O15" s="49">
        <v>422900</v>
      </c>
      <c r="P15" s="49">
        <v>26027768.43</v>
      </c>
      <c r="Q15" s="49">
        <v>518916</v>
      </c>
      <c r="R15" s="49">
        <v>4594002.5</v>
      </c>
      <c r="S15" s="49">
        <v>305548.22</v>
      </c>
      <c r="T15" s="49">
        <v>2811633</v>
      </c>
      <c r="U15" s="49">
        <v>24702104</v>
      </c>
      <c r="V15" s="49">
        <v>5013495.5</v>
      </c>
      <c r="W15" s="49">
        <v>3916916</v>
      </c>
      <c r="X15" s="49">
        <v>2440400</v>
      </c>
      <c r="Y15" s="49">
        <v>1084475.5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267</v>
      </c>
      <c r="G16" s="58" t="s">
        <v>276</v>
      </c>
      <c r="H16" s="49">
        <v>338698244.17</v>
      </c>
      <c r="I16" s="49">
        <v>23972.91</v>
      </c>
      <c r="J16" s="49">
        <v>0</v>
      </c>
      <c r="K16" s="49">
        <v>23672326</v>
      </c>
      <c r="L16" s="49">
        <v>38000</v>
      </c>
      <c r="M16" s="49">
        <v>4521190</v>
      </c>
      <c r="N16" s="49">
        <v>20462701</v>
      </c>
      <c r="O16" s="49">
        <v>3004400</v>
      </c>
      <c r="P16" s="49">
        <v>105397452.39</v>
      </c>
      <c r="Q16" s="49">
        <v>959337</v>
      </c>
      <c r="R16" s="49">
        <v>23570340.9</v>
      </c>
      <c r="S16" s="49">
        <v>89671</v>
      </c>
      <c r="T16" s="49">
        <v>4217725</v>
      </c>
      <c r="U16" s="49">
        <v>66949555</v>
      </c>
      <c r="V16" s="49">
        <v>28110452.97</v>
      </c>
      <c r="W16" s="49">
        <v>25308000</v>
      </c>
      <c r="X16" s="49">
        <v>23386003</v>
      </c>
      <c r="Y16" s="49">
        <v>8987117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267</v>
      </c>
      <c r="G17" s="58" t="s">
        <v>277</v>
      </c>
      <c r="H17" s="49">
        <v>88879078.58</v>
      </c>
      <c r="I17" s="49">
        <v>35517.9</v>
      </c>
      <c r="J17" s="49">
        <v>0</v>
      </c>
      <c r="K17" s="49">
        <v>3701299.76</v>
      </c>
      <c r="L17" s="49">
        <v>0</v>
      </c>
      <c r="M17" s="49">
        <v>8808833.39</v>
      </c>
      <c r="N17" s="49">
        <v>6187932.1</v>
      </c>
      <c r="O17" s="49">
        <v>248000</v>
      </c>
      <c r="P17" s="49">
        <v>25353792.53</v>
      </c>
      <c r="Q17" s="49">
        <v>380936</v>
      </c>
      <c r="R17" s="49">
        <v>5304900.26</v>
      </c>
      <c r="S17" s="49">
        <v>5000</v>
      </c>
      <c r="T17" s="49">
        <v>1222501</v>
      </c>
      <c r="U17" s="49">
        <v>22493387.77</v>
      </c>
      <c r="V17" s="49">
        <v>9786551.87</v>
      </c>
      <c r="W17" s="49">
        <v>2336855.3</v>
      </c>
      <c r="X17" s="49">
        <v>2565388</v>
      </c>
      <c r="Y17" s="49">
        <v>448182.7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267</v>
      </c>
      <c r="G18" s="58" t="s">
        <v>278</v>
      </c>
      <c r="H18" s="49">
        <v>29639257.23</v>
      </c>
      <c r="I18" s="49">
        <v>28596.5</v>
      </c>
      <c r="J18" s="49">
        <v>0</v>
      </c>
      <c r="K18" s="49">
        <v>2867505.73</v>
      </c>
      <c r="L18" s="49">
        <v>0</v>
      </c>
      <c r="M18" s="49">
        <v>3716502</v>
      </c>
      <c r="N18" s="49">
        <v>2558106.28</v>
      </c>
      <c r="O18" s="49">
        <v>57250</v>
      </c>
      <c r="P18" s="49">
        <v>7343612.1</v>
      </c>
      <c r="Q18" s="49">
        <v>130536.99</v>
      </c>
      <c r="R18" s="49">
        <v>3252804.33</v>
      </c>
      <c r="S18" s="49">
        <v>454816.8</v>
      </c>
      <c r="T18" s="49">
        <v>279373</v>
      </c>
      <c r="U18" s="49">
        <v>6076100</v>
      </c>
      <c r="V18" s="49">
        <v>1694661.26</v>
      </c>
      <c r="W18" s="49">
        <v>550000</v>
      </c>
      <c r="X18" s="49">
        <v>245000</v>
      </c>
      <c r="Y18" s="49">
        <v>384392.24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267</v>
      </c>
      <c r="G19" s="58" t="s">
        <v>279</v>
      </c>
      <c r="H19" s="49">
        <v>16879099.78</v>
      </c>
      <c r="I19" s="49">
        <v>7123.35</v>
      </c>
      <c r="J19" s="49">
        <v>0</v>
      </c>
      <c r="K19" s="49">
        <v>389101.22</v>
      </c>
      <c r="L19" s="49">
        <v>0</v>
      </c>
      <c r="M19" s="49">
        <v>323711</v>
      </c>
      <c r="N19" s="49">
        <v>1804002.31</v>
      </c>
      <c r="O19" s="49">
        <v>120749.53</v>
      </c>
      <c r="P19" s="49">
        <v>5416458.33</v>
      </c>
      <c r="Q19" s="49">
        <v>173628.75</v>
      </c>
      <c r="R19" s="49">
        <v>1146091.94</v>
      </c>
      <c r="S19" s="49">
        <v>117369.15</v>
      </c>
      <c r="T19" s="49">
        <v>106836.5</v>
      </c>
      <c r="U19" s="49">
        <v>3683176.7</v>
      </c>
      <c r="V19" s="49">
        <v>1626841</v>
      </c>
      <c r="W19" s="49">
        <v>298400</v>
      </c>
      <c r="X19" s="49">
        <v>33500</v>
      </c>
      <c r="Y19" s="49">
        <v>1632110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267</v>
      </c>
      <c r="G20" s="58" t="s">
        <v>280</v>
      </c>
      <c r="H20" s="49">
        <v>237311615.46</v>
      </c>
      <c r="I20" s="49">
        <v>167732.91</v>
      </c>
      <c r="J20" s="49">
        <v>0</v>
      </c>
      <c r="K20" s="49">
        <v>38609288.78</v>
      </c>
      <c r="L20" s="49">
        <v>0</v>
      </c>
      <c r="M20" s="49">
        <v>4258703.11</v>
      </c>
      <c r="N20" s="49">
        <v>15106694.65</v>
      </c>
      <c r="O20" s="49">
        <v>2272460</v>
      </c>
      <c r="P20" s="49">
        <v>55766005.61</v>
      </c>
      <c r="Q20" s="49">
        <v>2908157</v>
      </c>
      <c r="R20" s="49">
        <v>11184072.67</v>
      </c>
      <c r="S20" s="49">
        <v>5600</v>
      </c>
      <c r="T20" s="49">
        <v>2939370</v>
      </c>
      <c r="U20" s="49">
        <v>58177918.25</v>
      </c>
      <c r="V20" s="49">
        <v>30625026.46</v>
      </c>
      <c r="W20" s="49">
        <v>5070700</v>
      </c>
      <c r="X20" s="49">
        <v>7479500</v>
      </c>
      <c r="Y20" s="49">
        <v>2740386.02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267</v>
      </c>
      <c r="G21" s="58" t="s">
        <v>281</v>
      </c>
      <c r="H21" s="49">
        <v>34375651.01</v>
      </c>
      <c r="I21" s="49">
        <v>5801.54</v>
      </c>
      <c r="J21" s="49">
        <v>55000</v>
      </c>
      <c r="K21" s="49">
        <v>1400963.2</v>
      </c>
      <c r="L21" s="49">
        <v>0</v>
      </c>
      <c r="M21" s="49">
        <v>7132077.38</v>
      </c>
      <c r="N21" s="49">
        <v>2554689.37</v>
      </c>
      <c r="O21" s="49">
        <v>186900</v>
      </c>
      <c r="P21" s="49">
        <v>6508921.6</v>
      </c>
      <c r="Q21" s="49">
        <v>233000</v>
      </c>
      <c r="R21" s="49">
        <v>1437657</v>
      </c>
      <c r="S21" s="49">
        <v>0</v>
      </c>
      <c r="T21" s="49">
        <v>231274.96</v>
      </c>
      <c r="U21" s="49">
        <v>6780700</v>
      </c>
      <c r="V21" s="49">
        <v>4221278.01</v>
      </c>
      <c r="W21" s="49">
        <v>2813380</v>
      </c>
      <c r="X21" s="49">
        <v>251500</v>
      </c>
      <c r="Y21" s="49">
        <v>562507.95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267</v>
      </c>
      <c r="G22" s="58" t="s">
        <v>282</v>
      </c>
      <c r="H22" s="49">
        <v>119961078.55</v>
      </c>
      <c r="I22" s="49">
        <v>3108.45</v>
      </c>
      <c r="J22" s="49">
        <v>0</v>
      </c>
      <c r="K22" s="49">
        <v>6710088</v>
      </c>
      <c r="L22" s="49">
        <v>0</v>
      </c>
      <c r="M22" s="49">
        <v>5174476</v>
      </c>
      <c r="N22" s="49">
        <v>6947062.28</v>
      </c>
      <c r="O22" s="49">
        <v>218000</v>
      </c>
      <c r="P22" s="49">
        <v>35221897.4</v>
      </c>
      <c r="Q22" s="49">
        <v>734866</v>
      </c>
      <c r="R22" s="49">
        <v>5131670.3</v>
      </c>
      <c r="S22" s="49">
        <v>891508.22</v>
      </c>
      <c r="T22" s="49">
        <v>1231996</v>
      </c>
      <c r="U22" s="49">
        <v>23134871</v>
      </c>
      <c r="V22" s="49">
        <v>13643227</v>
      </c>
      <c r="W22" s="49">
        <v>3036699</v>
      </c>
      <c r="X22" s="49">
        <v>15854583</v>
      </c>
      <c r="Y22" s="49">
        <v>2027025.9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267</v>
      </c>
      <c r="G23" s="58" t="s">
        <v>283</v>
      </c>
      <c r="H23" s="49">
        <v>77441466.6</v>
      </c>
      <c r="I23" s="49">
        <v>25237.26</v>
      </c>
      <c r="J23" s="49">
        <v>0</v>
      </c>
      <c r="K23" s="49">
        <v>3630211.7</v>
      </c>
      <c r="L23" s="49">
        <v>9624660</v>
      </c>
      <c r="M23" s="49">
        <v>1928640</v>
      </c>
      <c r="N23" s="49">
        <v>4431233.47</v>
      </c>
      <c r="O23" s="49">
        <v>569578</v>
      </c>
      <c r="P23" s="49">
        <v>26420260.73</v>
      </c>
      <c r="Q23" s="49">
        <v>538337</v>
      </c>
      <c r="R23" s="49">
        <v>4024119.14</v>
      </c>
      <c r="S23" s="49">
        <v>856427</v>
      </c>
      <c r="T23" s="49">
        <v>488148</v>
      </c>
      <c r="U23" s="49">
        <v>18156173</v>
      </c>
      <c r="V23" s="49">
        <v>1532380</v>
      </c>
      <c r="W23" s="49">
        <v>2145497</v>
      </c>
      <c r="X23" s="49">
        <v>2494470</v>
      </c>
      <c r="Y23" s="49">
        <v>576094.3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267</v>
      </c>
      <c r="G24" s="58" t="s">
        <v>284</v>
      </c>
      <c r="H24" s="49">
        <v>27202165.53</v>
      </c>
      <c r="I24" s="49">
        <v>357070.76</v>
      </c>
      <c r="J24" s="49">
        <v>2278582.1</v>
      </c>
      <c r="K24" s="49">
        <v>1300854.61</v>
      </c>
      <c r="L24" s="49">
        <v>0</v>
      </c>
      <c r="M24" s="49">
        <v>28179</v>
      </c>
      <c r="N24" s="49">
        <v>4706327.41</v>
      </c>
      <c r="O24" s="49">
        <v>235813.5</v>
      </c>
      <c r="P24" s="49">
        <v>6844936.29</v>
      </c>
      <c r="Q24" s="49">
        <v>99170</v>
      </c>
      <c r="R24" s="49">
        <v>537352.51</v>
      </c>
      <c r="S24" s="49">
        <v>0</v>
      </c>
      <c r="T24" s="49">
        <v>355879</v>
      </c>
      <c r="U24" s="49">
        <v>5710405</v>
      </c>
      <c r="V24" s="49">
        <v>3934882.99</v>
      </c>
      <c r="W24" s="49">
        <v>617120.36</v>
      </c>
      <c r="X24" s="49">
        <v>38090</v>
      </c>
      <c r="Y24" s="49">
        <v>157502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267</v>
      </c>
      <c r="G25" s="58" t="s">
        <v>285</v>
      </c>
      <c r="H25" s="49">
        <v>37961698.51</v>
      </c>
      <c r="I25" s="49">
        <v>3729444.73</v>
      </c>
      <c r="J25" s="49">
        <v>0</v>
      </c>
      <c r="K25" s="49">
        <v>1521116.98</v>
      </c>
      <c r="L25" s="49">
        <v>0</v>
      </c>
      <c r="M25" s="49">
        <v>151000</v>
      </c>
      <c r="N25" s="49">
        <v>3294874</v>
      </c>
      <c r="O25" s="49">
        <v>245000</v>
      </c>
      <c r="P25" s="49">
        <v>11385593.55</v>
      </c>
      <c r="Q25" s="49">
        <v>110284</v>
      </c>
      <c r="R25" s="49">
        <v>1444171.66</v>
      </c>
      <c r="S25" s="49">
        <v>0</v>
      </c>
      <c r="T25" s="49">
        <v>150498</v>
      </c>
      <c r="U25" s="49">
        <v>10800124.31</v>
      </c>
      <c r="V25" s="49">
        <v>3808521.43</v>
      </c>
      <c r="W25" s="49">
        <v>812536.45</v>
      </c>
      <c r="X25" s="49">
        <v>179000</v>
      </c>
      <c r="Y25" s="49">
        <v>329533.4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267</v>
      </c>
      <c r="G26" s="58" t="s">
        <v>285</v>
      </c>
      <c r="H26" s="49">
        <v>24590012.42</v>
      </c>
      <c r="I26" s="49">
        <v>1404561.61</v>
      </c>
      <c r="J26" s="49">
        <v>199913</v>
      </c>
      <c r="K26" s="49">
        <v>1604910.02</v>
      </c>
      <c r="L26" s="49">
        <v>1500</v>
      </c>
      <c r="M26" s="49">
        <v>109700</v>
      </c>
      <c r="N26" s="49">
        <v>2614395.94</v>
      </c>
      <c r="O26" s="49">
        <v>572212</v>
      </c>
      <c r="P26" s="49">
        <v>5894813.61</v>
      </c>
      <c r="Q26" s="49">
        <v>83158.59</v>
      </c>
      <c r="R26" s="49">
        <v>1235304</v>
      </c>
      <c r="S26" s="49">
        <v>20666.8</v>
      </c>
      <c r="T26" s="49">
        <v>159021</v>
      </c>
      <c r="U26" s="49">
        <v>6420264.62</v>
      </c>
      <c r="V26" s="49">
        <v>3410666.12</v>
      </c>
      <c r="W26" s="49">
        <v>549577.11</v>
      </c>
      <c r="X26" s="49">
        <v>74500</v>
      </c>
      <c r="Y26" s="49">
        <v>234848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267</v>
      </c>
      <c r="G27" s="58" t="s">
        <v>286</v>
      </c>
      <c r="H27" s="49">
        <v>18072452</v>
      </c>
      <c r="I27" s="49">
        <v>227633.53</v>
      </c>
      <c r="J27" s="49">
        <v>167331</v>
      </c>
      <c r="K27" s="49">
        <v>937000</v>
      </c>
      <c r="L27" s="49">
        <v>0</v>
      </c>
      <c r="M27" s="49">
        <v>0</v>
      </c>
      <c r="N27" s="49">
        <v>1993016</v>
      </c>
      <c r="O27" s="49">
        <v>314600</v>
      </c>
      <c r="P27" s="49">
        <v>5686957.35</v>
      </c>
      <c r="Q27" s="49">
        <v>59505</v>
      </c>
      <c r="R27" s="49">
        <v>763714.96</v>
      </c>
      <c r="S27" s="49">
        <v>0</v>
      </c>
      <c r="T27" s="49">
        <v>81000</v>
      </c>
      <c r="U27" s="49">
        <v>5702380</v>
      </c>
      <c r="V27" s="49">
        <v>1283686.16</v>
      </c>
      <c r="W27" s="49">
        <v>497101</v>
      </c>
      <c r="X27" s="49">
        <v>270000</v>
      </c>
      <c r="Y27" s="49">
        <v>88527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267</v>
      </c>
      <c r="G28" s="58" t="s">
        <v>287</v>
      </c>
      <c r="H28" s="49">
        <v>25193354.12</v>
      </c>
      <c r="I28" s="49">
        <v>2412046.89</v>
      </c>
      <c r="J28" s="49">
        <v>162600</v>
      </c>
      <c r="K28" s="49">
        <v>1735300</v>
      </c>
      <c r="L28" s="49">
        <v>0</v>
      </c>
      <c r="M28" s="49">
        <v>94190</v>
      </c>
      <c r="N28" s="49">
        <v>1883984.25</v>
      </c>
      <c r="O28" s="49">
        <v>144170</v>
      </c>
      <c r="P28" s="49">
        <v>6155903.62</v>
      </c>
      <c r="Q28" s="49">
        <v>72500</v>
      </c>
      <c r="R28" s="49">
        <v>705443.4</v>
      </c>
      <c r="S28" s="49">
        <v>189648.69</v>
      </c>
      <c r="T28" s="49">
        <v>57567</v>
      </c>
      <c r="U28" s="49">
        <v>5231302</v>
      </c>
      <c r="V28" s="49">
        <v>4403518.27</v>
      </c>
      <c r="W28" s="49">
        <v>1581300</v>
      </c>
      <c r="X28" s="49">
        <v>15000</v>
      </c>
      <c r="Y28" s="49">
        <v>348880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267</v>
      </c>
      <c r="G29" s="58" t="s">
        <v>288</v>
      </c>
      <c r="H29" s="49">
        <v>18944288.53</v>
      </c>
      <c r="I29" s="49">
        <v>261906.25</v>
      </c>
      <c r="J29" s="49">
        <v>189600</v>
      </c>
      <c r="K29" s="49">
        <v>2791764.86</v>
      </c>
      <c r="L29" s="49">
        <v>0</v>
      </c>
      <c r="M29" s="49">
        <v>22000</v>
      </c>
      <c r="N29" s="49">
        <v>2268765.94</v>
      </c>
      <c r="O29" s="49">
        <v>205800</v>
      </c>
      <c r="P29" s="49">
        <v>4891896.79</v>
      </c>
      <c r="Q29" s="49">
        <v>69048</v>
      </c>
      <c r="R29" s="49">
        <v>397627</v>
      </c>
      <c r="S29" s="49">
        <v>0</v>
      </c>
      <c r="T29" s="49">
        <v>43873</v>
      </c>
      <c r="U29" s="49">
        <v>4662062</v>
      </c>
      <c r="V29" s="49">
        <v>2364776.66</v>
      </c>
      <c r="W29" s="49">
        <v>503230</v>
      </c>
      <c r="X29" s="49">
        <v>70600</v>
      </c>
      <c r="Y29" s="49">
        <v>201338.03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267</v>
      </c>
      <c r="G30" s="58" t="s">
        <v>289</v>
      </c>
      <c r="H30" s="49">
        <v>19896076.35</v>
      </c>
      <c r="I30" s="49">
        <v>440903.22</v>
      </c>
      <c r="J30" s="49">
        <v>26000</v>
      </c>
      <c r="K30" s="49">
        <v>1927402.42</v>
      </c>
      <c r="L30" s="49">
        <v>2500</v>
      </c>
      <c r="M30" s="49">
        <v>43600</v>
      </c>
      <c r="N30" s="49">
        <v>2605207.86</v>
      </c>
      <c r="O30" s="49">
        <v>519496</v>
      </c>
      <c r="P30" s="49">
        <v>5416135.22</v>
      </c>
      <c r="Q30" s="49">
        <v>764354.41</v>
      </c>
      <c r="R30" s="49">
        <v>558743.86</v>
      </c>
      <c r="S30" s="49">
        <v>0</v>
      </c>
      <c r="T30" s="49">
        <v>57580</v>
      </c>
      <c r="U30" s="49">
        <v>4810057.51</v>
      </c>
      <c r="V30" s="49">
        <v>1630789.65</v>
      </c>
      <c r="W30" s="49">
        <v>739347.2</v>
      </c>
      <c r="X30" s="49">
        <v>139170</v>
      </c>
      <c r="Y30" s="49">
        <v>214789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267</v>
      </c>
      <c r="G31" s="58" t="s">
        <v>290</v>
      </c>
      <c r="H31" s="49">
        <v>84725292.1</v>
      </c>
      <c r="I31" s="49">
        <v>2722715.16</v>
      </c>
      <c r="J31" s="49">
        <v>85000</v>
      </c>
      <c r="K31" s="49">
        <v>7235311.45</v>
      </c>
      <c r="L31" s="49">
        <v>0</v>
      </c>
      <c r="M31" s="49">
        <v>203000</v>
      </c>
      <c r="N31" s="49">
        <v>5372848.13</v>
      </c>
      <c r="O31" s="49">
        <v>584171.8</v>
      </c>
      <c r="P31" s="49">
        <v>24649093.03</v>
      </c>
      <c r="Q31" s="49">
        <v>221606.28</v>
      </c>
      <c r="R31" s="49">
        <v>2654622</v>
      </c>
      <c r="S31" s="49">
        <v>595318.62</v>
      </c>
      <c r="T31" s="49">
        <v>379613</v>
      </c>
      <c r="U31" s="49">
        <v>24372563.64</v>
      </c>
      <c r="V31" s="49">
        <v>9643133.31</v>
      </c>
      <c r="W31" s="49">
        <v>4376091.29</v>
      </c>
      <c r="X31" s="49">
        <v>1156936.39</v>
      </c>
      <c r="Y31" s="49">
        <v>473268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267</v>
      </c>
      <c r="G32" s="58" t="s">
        <v>291</v>
      </c>
      <c r="H32" s="49">
        <v>16760231.05</v>
      </c>
      <c r="I32" s="49">
        <v>379482.52</v>
      </c>
      <c r="J32" s="49">
        <v>252300</v>
      </c>
      <c r="K32" s="49">
        <v>3639500</v>
      </c>
      <c r="L32" s="49">
        <v>0</v>
      </c>
      <c r="M32" s="49">
        <v>51000</v>
      </c>
      <c r="N32" s="49">
        <v>1932605.42</v>
      </c>
      <c r="O32" s="49">
        <v>111000</v>
      </c>
      <c r="P32" s="49">
        <v>3802990.65</v>
      </c>
      <c r="Q32" s="49">
        <v>75548</v>
      </c>
      <c r="R32" s="49">
        <v>831662</v>
      </c>
      <c r="S32" s="49">
        <v>3000</v>
      </c>
      <c r="T32" s="49">
        <v>47000</v>
      </c>
      <c r="U32" s="49">
        <v>3924290</v>
      </c>
      <c r="V32" s="49">
        <v>1027100</v>
      </c>
      <c r="W32" s="49">
        <v>510516.46</v>
      </c>
      <c r="X32" s="49">
        <v>31000</v>
      </c>
      <c r="Y32" s="49">
        <v>141236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267</v>
      </c>
      <c r="G33" s="58" t="s">
        <v>268</v>
      </c>
      <c r="H33" s="49">
        <v>91382261.48</v>
      </c>
      <c r="I33" s="49">
        <v>9346340.02</v>
      </c>
      <c r="J33" s="49">
        <v>1412180</v>
      </c>
      <c r="K33" s="49">
        <v>2400665.54</v>
      </c>
      <c r="L33" s="49">
        <v>16000</v>
      </c>
      <c r="M33" s="49">
        <v>2344978.3</v>
      </c>
      <c r="N33" s="49">
        <v>6380670</v>
      </c>
      <c r="O33" s="49">
        <v>1813565.51</v>
      </c>
      <c r="P33" s="49">
        <v>30333432.41</v>
      </c>
      <c r="Q33" s="49">
        <v>207535.56</v>
      </c>
      <c r="R33" s="49">
        <v>6191766.42</v>
      </c>
      <c r="S33" s="49">
        <v>77730</v>
      </c>
      <c r="T33" s="49">
        <v>75000</v>
      </c>
      <c r="U33" s="49">
        <v>22783720</v>
      </c>
      <c r="V33" s="49">
        <v>5099657.4</v>
      </c>
      <c r="W33" s="49">
        <v>2185760.94</v>
      </c>
      <c r="X33" s="49">
        <v>342170</v>
      </c>
      <c r="Y33" s="49">
        <v>371089.38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267</v>
      </c>
      <c r="G34" s="58" t="s">
        <v>292</v>
      </c>
      <c r="H34" s="49">
        <v>28994173.29</v>
      </c>
      <c r="I34" s="49">
        <v>709080.8</v>
      </c>
      <c r="J34" s="49">
        <v>0</v>
      </c>
      <c r="K34" s="49">
        <v>1415033</v>
      </c>
      <c r="L34" s="49">
        <v>0</v>
      </c>
      <c r="M34" s="49">
        <v>75000</v>
      </c>
      <c r="N34" s="49">
        <v>4661402.16</v>
      </c>
      <c r="O34" s="49">
        <v>428650</v>
      </c>
      <c r="P34" s="49">
        <v>6366577.91</v>
      </c>
      <c r="Q34" s="49">
        <v>87839.45</v>
      </c>
      <c r="R34" s="49">
        <v>807087</v>
      </c>
      <c r="S34" s="49">
        <v>0</v>
      </c>
      <c r="T34" s="49">
        <v>58605</v>
      </c>
      <c r="U34" s="49">
        <v>5874888</v>
      </c>
      <c r="V34" s="49">
        <v>6937798.97</v>
      </c>
      <c r="W34" s="49">
        <v>1006380</v>
      </c>
      <c r="X34" s="49">
        <v>35000</v>
      </c>
      <c r="Y34" s="49">
        <v>530831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267</v>
      </c>
      <c r="G35" s="58" t="s">
        <v>293</v>
      </c>
      <c r="H35" s="49">
        <v>43200267.88</v>
      </c>
      <c r="I35" s="49">
        <v>589533.6</v>
      </c>
      <c r="J35" s="49">
        <v>0</v>
      </c>
      <c r="K35" s="49">
        <v>2457389.93</v>
      </c>
      <c r="L35" s="49">
        <v>14230</v>
      </c>
      <c r="M35" s="49">
        <v>604124.83</v>
      </c>
      <c r="N35" s="49">
        <v>2932549.17</v>
      </c>
      <c r="O35" s="49">
        <v>915736.67</v>
      </c>
      <c r="P35" s="49">
        <v>11697861.8</v>
      </c>
      <c r="Q35" s="49">
        <v>146336</v>
      </c>
      <c r="R35" s="49">
        <v>1638066.23</v>
      </c>
      <c r="S35" s="49">
        <v>208320.94</v>
      </c>
      <c r="T35" s="49">
        <v>508800</v>
      </c>
      <c r="U35" s="49">
        <v>10942896</v>
      </c>
      <c r="V35" s="49">
        <v>9120443.58</v>
      </c>
      <c r="W35" s="49">
        <v>813864.93</v>
      </c>
      <c r="X35" s="49">
        <v>224768.2</v>
      </c>
      <c r="Y35" s="49">
        <v>385346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267</v>
      </c>
      <c r="G36" s="58" t="s">
        <v>294</v>
      </c>
      <c r="H36" s="49">
        <v>18502043.21</v>
      </c>
      <c r="I36" s="49">
        <v>363831.45</v>
      </c>
      <c r="J36" s="49">
        <v>20900</v>
      </c>
      <c r="K36" s="49">
        <v>2149252.92</v>
      </c>
      <c r="L36" s="49">
        <v>0</v>
      </c>
      <c r="M36" s="49">
        <v>260000</v>
      </c>
      <c r="N36" s="49">
        <v>2231664.03</v>
      </c>
      <c r="O36" s="49">
        <v>216230</v>
      </c>
      <c r="P36" s="49">
        <v>4949356.06</v>
      </c>
      <c r="Q36" s="49">
        <v>73547</v>
      </c>
      <c r="R36" s="49">
        <v>468077</v>
      </c>
      <c r="S36" s="49">
        <v>31428.75</v>
      </c>
      <c r="T36" s="49">
        <v>45020</v>
      </c>
      <c r="U36" s="49">
        <v>5833400</v>
      </c>
      <c r="V36" s="49">
        <v>1325066</v>
      </c>
      <c r="W36" s="49">
        <v>267600</v>
      </c>
      <c r="X36" s="49">
        <v>107000</v>
      </c>
      <c r="Y36" s="49">
        <v>159670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267</v>
      </c>
      <c r="G37" s="58" t="s">
        <v>295</v>
      </c>
      <c r="H37" s="49">
        <v>78832219.93</v>
      </c>
      <c r="I37" s="49">
        <v>3403406.17</v>
      </c>
      <c r="J37" s="49">
        <v>0</v>
      </c>
      <c r="K37" s="49">
        <v>8376955.91</v>
      </c>
      <c r="L37" s="49">
        <v>105500</v>
      </c>
      <c r="M37" s="49">
        <v>864200</v>
      </c>
      <c r="N37" s="49">
        <v>9701994.9</v>
      </c>
      <c r="O37" s="49">
        <v>741000</v>
      </c>
      <c r="P37" s="49">
        <v>18873408.72</v>
      </c>
      <c r="Q37" s="49">
        <v>190626.17</v>
      </c>
      <c r="R37" s="49">
        <v>2353614</v>
      </c>
      <c r="S37" s="49">
        <v>0</v>
      </c>
      <c r="T37" s="49">
        <v>236658</v>
      </c>
      <c r="U37" s="49">
        <v>21975360</v>
      </c>
      <c r="V37" s="49">
        <v>9307380.74</v>
      </c>
      <c r="W37" s="49">
        <v>1515155.32</v>
      </c>
      <c r="X37" s="49">
        <v>452600</v>
      </c>
      <c r="Y37" s="49">
        <v>734360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267</v>
      </c>
      <c r="G38" s="58" t="s">
        <v>296</v>
      </c>
      <c r="H38" s="49">
        <v>46362199.65</v>
      </c>
      <c r="I38" s="49">
        <v>294721.74</v>
      </c>
      <c r="J38" s="49">
        <v>0</v>
      </c>
      <c r="K38" s="49">
        <v>3111093.38</v>
      </c>
      <c r="L38" s="49">
        <v>40000</v>
      </c>
      <c r="M38" s="49">
        <v>42000</v>
      </c>
      <c r="N38" s="49">
        <v>3761831.21</v>
      </c>
      <c r="O38" s="49">
        <v>641861</v>
      </c>
      <c r="P38" s="49">
        <v>10884292.51</v>
      </c>
      <c r="Q38" s="49">
        <v>152360</v>
      </c>
      <c r="R38" s="49">
        <v>1741386.46</v>
      </c>
      <c r="S38" s="49">
        <v>393422.42</v>
      </c>
      <c r="T38" s="49">
        <v>191260</v>
      </c>
      <c r="U38" s="49">
        <v>11494576.26</v>
      </c>
      <c r="V38" s="49">
        <v>10038672.67</v>
      </c>
      <c r="W38" s="49">
        <v>559820</v>
      </c>
      <c r="X38" s="49">
        <v>2748235</v>
      </c>
      <c r="Y38" s="49">
        <v>266667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267</v>
      </c>
      <c r="G39" s="58" t="s">
        <v>297</v>
      </c>
      <c r="H39" s="49">
        <v>19324393.25</v>
      </c>
      <c r="I39" s="49">
        <v>389659.27</v>
      </c>
      <c r="J39" s="49">
        <v>280568.79</v>
      </c>
      <c r="K39" s="49">
        <v>2767259.6</v>
      </c>
      <c r="L39" s="49">
        <v>0</v>
      </c>
      <c r="M39" s="49">
        <v>30400</v>
      </c>
      <c r="N39" s="49">
        <v>1659645.58</v>
      </c>
      <c r="O39" s="49">
        <v>173276</v>
      </c>
      <c r="P39" s="49">
        <v>4977249.66</v>
      </c>
      <c r="Q39" s="49">
        <v>76500</v>
      </c>
      <c r="R39" s="49">
        <v>378343.04</v>
      </c>
      <c r="S39" s="49">
        <v>0</v>
      </c>
      <c r="T39" s="49">
        <v>87543.38</v>
      </c>
      <c r="U39" s="49">
        <v>4356326</v>
      </c>
      <c r="V39" s="49">
        <v>3112423.93</v>
      </c>
      <c r="W39" s="49">
        <v>100000</v>
      </c>
      <c r="X39" s="49">
        <v>614839</v>
      </c>
      <c r="Y39" s="49">
        <v>320359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267</v>
      </c>
      <c r="G40" s="58" t="s">
        <v>298</v>
      </c>
      <c r="H40" s="49">
        <v>68377724.33</v>
      </c>
      <c r="I40" s="49">
        <v>578367.73</v>
      </c>
      <c r="J40" s="49">
        <v>326650</v>
      </c>
      <c r="K40" s="49">
        <v>2961071.76</v>
      </c>
      <c r="L40" s="49">
        <v>100000</v>
      </c>
      <c r="M40" s="49">
        <v>1448500</v>
      </c>
      <c r="N40" s="49">
        <v>6504642</v>
      </c>
      <c r="O40" s="49">
        <v>1138730.64</v>
      </c>
      <c r="P40" s="49">
        <v>18157703.69</v>
      </c>
      <c r="Q40" s="49">
        <v>159820</v>
      </c>
      <c r="R40" s="49">
        <v>1930463</v>
      </c>
      <c r="S40" s="49">
        <v>343265.21</v>
      </c>
      <c r="T40" s="49">
        <v>600172</v>
      </c>
      <c r="U40" s="49">
        <v>13816895</v>
      </c>
      <c r="V40" s="49">
        <v>16293253.82</v>
      </c>
      <c r="W40" s="49">
        <v>1393482.77</v>
      </c>
      <c r="X40" s="49">
        <v>321809.25</v>
      </c>
      <c r="Y40" s="49">
        <v>2302897.46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267</v>
      </c>
      <c r="G41" s="58" t="s">
        <v>299</v>
      </c>
      <c r="H41" s="49">
        <v>26314204.06</v>
      </c>
      <c r="I41" s="49">
        <v>362387.88</v>
      </c>
      <c r="J41" s="49">
        <v>0</v>
      </c>
      <c r="K41" s="49">
        <v>1023834.36</v>
      </c>
      <c r="L41" s="49">
        <v>0</v>
      </c>
      <c r="M41" s="49">
        <v>52960</v>
      </c>
      <c r="N41" s="49">
        <v>2614384</v>
      </c>
      <c r="O41" s="49">
        <v>448713</v>
      </c>
      <c r="P41" s="49">
        <v>5891251.79</v>
      </c>
      <c r="Q41" s="49">
        <v>111234</v>
      </c>
      <c r="R41" s="49">
        <v>915189</v>
      </c>
      <c r="S41" s="49">
        <v>0</v>
      </c>
      <c r="T41" s="49">
        <v>350785</v>
      </c>
      <c r="U41" s="49">
        <v>6343349</v>
      </c>
      <c r="V41" s="49">
        <v>4963832</v>
      </c>
      <c r="W41" s="49">
        <v>423803.47</v>
      </c>
      <c r="X41" s="49">
        <v>2675890</v>
      </c>
      <c r="Y41" s="49">
        <v>136590.56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267</v>
      </c>
      <c r="G42" s="58" t="s">
        <v>300</v>
      </c>
      <c r="H42" s="49">
        <v>24547348.16</v>
      </c>
      <c r="I42" s="49">
        <v>794886.05</v>
      </c>
      <c r="J42" s="49">
        <v>0</v>
      </c>
      <c r="K42" s="49">
        <v>1243380.31</v>
      </c>
      <c r="L42" s="49">
        <v>55000</v>
      </c>
      <c r="M42" s="49">
        <v>45695.75</v>
      </c>
      <c r="N42" s="49">
        <v>3183358.13</v>
      </c>
      <c r="O42" s="49">
        <v>217750</v>
      </c>
      <c r="P42" s="49">
        <v>5758216.78</v>
      </c>
      <c r="Q42" s="49">
        <v>154388.39</v>
      </c>
      <c r="R42" s="49">
        <v>1769935.64</v>
      </c>
      <c r="S42" s="49">
        <v>0</v>
      </c>
      <c r="T42" s="49">
        <v>128969</v>
      </c>
      <c r="U42" s="49">
        <v>6322074</v>
      </c>
      <c r="V42" s="49">
        <v>3721559.79</v>
      </c>
      <c r="W42" s="49">
        <v>628695.17</v>
      </c>
      <c r="X42" s="49">
        <v>143166.15</v>
      </c>
      <c r="Y42" s="49">
        <v>380273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267</v>
      </c>
      <c r="G43" s="58" t="s">
        <v>301</v>
      </c>
      <c r="H43" s="49">
        <v>31356764.25</v>
      </c>
      <c r="I43" s="49">
        <v>1213232.7</v>
      </c>
      <c r="J43" s="49">
        <v>0</v>
      </c>
      <c r="K43" s="49">
        <v>1675799.31</v>
      </c>
      <c r="L43" s="49">
        <v>2000</v>
      </c>
      <c r="M43" s="49">
        <v>135900</v>
      </c>
      <c r="N43" s="49">
        <v>2745548.93</v>
      </c>
      <c r="O43" s="49">
        <v>621122.32</v>
      </c>
      <c r="P43" s="49">
        <v>9027286.06</v>
      </c>
      <c r="Q43" s="49">
        <v>410943</v>
      </c>
      <c r="R43" s="49">
        <v>1245799</v>
      </c>
      <c r="S43" s="49">
        <v>350000</v>
      </c>
      <c r="T43" s="49">
        <v>45350</v>
      </c>
      <c r="U43" s="49">
        <v>5922745</v>
      </c>
      <c r="V43" s="49">
        <v>6044536.15</v>
      </c>
      <c r="W43" s="49">
        <v>1733390.4</v>
      </c>
      <c r="X43" s="49">
        <v>62929.38</v>
      </c>
      <c r="Y43" s="49">
        <v>120182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267</v>
      </c>
      <c r="G44" s="58" t="s">
        <v>302</v>
      </c>
      <c r="H44" s="49">
        <v>35443363.96</v>
      </c>
      <c r="I44" s="49">
        <v>2844200.89</v>
      </c>
      <c r="J44" s="49">
        <v>263000</v>
      </c>
      <c r="K44" s="49">
        <v>5130200</v>
      </c>
      <c r="L44" s="49">
        <v>23872</v>
      </c>
      <c r="M44" s="49">
        <v>63500</v>
      </c>
      <c r="N44" s="49">
        <v>2749753.79</v>
      </c>
      <c r="O44" s="49">
        <v>655000</v>
      </c>
      <c r="P44" s="49">
        <v>9219238.73</v>
      </c>
      <c r="Q44" s="49">
        <v>131696</v>
      </c>
      <c r="R44" s="49">
        <v>2409076</v>
      </c>
      <c r="S44" s="49">
        <v>0</v>
      </c>
      <c r="T44" s="49">
        <v>289737</v>
      </c>
      <c r="U44" s="49">
        <v>8421230</v>
      </c>
      <c r="V44" s="49">
        <v>2121064</v>
      </c>
      <c r="W44" s="49">
        <v>709000</v>
      </c>
      <c r="X44" s="49">
        <v>234751.55</v>
      </c>
      <c r="Y44" s="49">
        <v>178044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267</v>
      </c>
      <c r="G45" s="58" t="s">
        <v>303</v>
      </c>
      <c r="H45" s="49">
        <v>30614339.47</v>
      </c>
      <c r="I45" s="49">
        <v>1977524.55</v>
      </c>
      <c r="J45" s="49">
        <v>446794.13</v>
      </c>
      <c r="K45" s="49">
        <v>800000</v>
      </c>
      <c r="L45" s="49">
        <v>0</v>
      </c>
      <c r="M45" s="49">
        <v>110000</v>
      </c>
      <c r="N45" s="49">
        <v>2537895.19</v>
      </c>
      <c r="O45" s="49">
        <v>391634</v>
      </c>
      <c r="P45" s="49">
        <v>9621873.5</v>
      </c>
      <c r="Q45" s="49">
        <v>118909.75</v>
      </c>
      <c r="R45" s="49">
        <v>514773</v>
      </c>
      <c r="S45" s="49">
        <v>0</v>
      </c>
      <c r="T45" s="49">
        <v>108200</v>
      </c>
      <c r="U45" s="49">
        <v>8565626</v>
      </c>
      <c r="V45" s="49">
        <v>4469661.17</v>
      </c>
      <c r="W45" s="49">
        <v>708281.68</v>
      </c>
      <c r="X45" s="49">
        <v>15000</v>
      </c>
      <c r="Y45" s="49">
        <v>228166.5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267</v>
      </c>
      <c r="G46" s="58" t="s">
        <v>304</v>
      </c>
      <c r="H46" s="49">
        <v>14061783</v>
      </c>
      <c r="I46" s="49">
        <v>233731.86</v>
      </c>
      <c r="J46" s="49">
        <v>31000</v>
      </c>
      <c r="K46" s="49">
        <v>894616.85</v>
      </c>
      <c r="L46" s="49">
        <v>50850</v>
      </c>
      <c r="M46" s="49">
        <v>1828135</v>
      </c>
      <c r="N46" s="49">
        <v>2353060.82</v>
      </c>
      <c r="O46" s="49">
        <v>667026</v>
      </c>
      <c r="P46" s="49">
        <v>2716415.07</v>
      </c>
      <c r="Q46" s="49">
        <v>64031.29</v>
      </c>
      <c r="R46" s="49">
        <v>852957</v>
      </c>
      <c r="S46" s="49">
        <v>0</v>
      </c>
      <c r="T46" s="49">
        <v>137504</v>
      </c>
      <c r="U46" s="49">
        <v>2786710</v>
      </c>
      <c r="V46" s="49">
        <v>712676.11</v>
      </c>
      <c r="W46" s="49">
        <v>556422</v>
      </c>
      <c r="X46" s="49">
        <v>15200</v>
      </c>
      <c r="Y46" s="49">
        <v>161447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267</v>
      </c>
      <c r="G47" s="58" t="s">
        <v>305</v>
      </c>
      <c r="H47" s="49">
        <v>29005485.81</v>
      </c>
      <c r="I47" s="49">
        <v>275572.48</v>
      </c>
      <c r="J47" s="49">
        <v>0</v>
      </c>
      <c r="K47" s="49">
        <v>507000</v>
      </c>
      <c r="L47" s="49">
        <v>0</v>
      </c>
      <c r="M47" s="49">
        <v>177020</v>
      </c>
      <c r="N47" s="49">
        <v>2491886</v>
      </c>
      <c r="O47" s="49">
        <v>544574</v>
      </c>
      <c r="P47" s="49">
        <v>9419526.03</v>
      </c>
      <c r="Q47" s="49">
        <v>80901</v>
      </c>
      <c r="R47" s="49">
        <v>821011</v>
      </c>
      <c r="S47" s="49">
        <v>126606.8</v>
      </c>
      <c r="T47" s="49">
        <v>201495</v>
      </c>
      <c r="U47" s="49">
        <v>7500410</v>
      </c>
      <c r="V47" s="49">
        <v>5758946.5</v>
      </c>
      <c r="W47" s="49">
        <v>555000</v>
      </c>
      <c r="X47" s="49">
        <v>274817</v>
      </c>
      <c r="Y47" s="49">
        <v>270720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267</v>
      </c>
      <c r="G48" s="58" t="s">
        <v>306</v>
      </c>
      <c r="H48" s="49">
        <v>36503209.24</v>
      </c>
      <c r="I48" s="49">
        <v>383654.96</v>
      </c>
      <c r="J48" s="49">
        <v>319800</v>
      </c>
      <c r="K48" s="49">
        <v>4444416.19</v>
      </c>
      <c r="L48" s="49">
        <v>0</v>
      </c>
      <c r="M48" s="49">
        <v>14000</v>
      </c>
      <c r="N48" s="49">
        <v>2812444</v>
      </c>
      <c r="O48" s="49">
        <v>889814</v>
      </c>
      <c r="P48" s="49">
        <v>12129745.09</v>
      </c>
      <c r="Q48" s="49">
        <v>151537.55</v>
      </c>
      <c r="R48" s="49">
        <v>1392685.59</v>
      </c>
      <c r="S48" s="49">
        <v>0</v>
      </c>
      <c r="T48" s="49">
        <v>80000</v>
      </c>
      <c r="U48" s="49">
        <v>8759716</v>
      </c>
      <c r="V48" s="49">
        <v>4039569.33</v>
      </c>
      <c r="W48" s="49">
        <v>569390.33</v>
      </c>
      <c r="X48" s="49">
        <v>147082.85</v>
      </c>
      <c r="Y48" s="49">
        <v>369353.35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267</v>
      </c>
      <c r="G49" s="58" t="s">
        <v>307</v>
      </c>
      <c r="H49" s="49">
        <v>28671583.9</v>
      </c>
      <c r="I49" s="49">
        <v>1318194.24</v>
      </c>
      <c r="J49" s="49">
        <v>413995.26</v>
      </c>
      <c r="K49" s="49">
        <v>1624421.6</v>
      </c>
      <c r="L49" s="49">
        <v>0</v>
      </c>
      <c r="M49" s="49">
        <v>638097</v>
      </c>
      <c r="N49" s="49">
        <v>3887615.64</v>
      </c>
      <c r="O49" s="49">
        <v>284240.52</v>
      </c>
      <c r="P49" s="49">
        <v>6350191.02</v>
      </c>
      <c r="Q49" s="49">
        <v>109869</v>
      </c>
      <c r="R49" s="49">
        <v>748676.3</v>
      </c>
      <c r="S49" s="49">
        <v>0</v>
      </c>
      <c r="T49" s="49">
        <v>66157</v>
      </c>
      <c r="U49" s="49">
        <v>6688975</v>
      </c>
      <c r="V49" s="49">
        <v>5179406.47</v>
      </c>
      <c r="W49" s="49">
        <v>586364</v>
      </c>
      <c r="X49" s="49">
        <v>690377</v>
      </c>
      <c r="Y49" s="49">
        <v>85003.85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267</v>
      </c>
      <c r="G50" s="58" t="s">
        <v>308</v>
      </c>
      <c r="H50" s="49">
        <v>38879821.09</v>
      </c>
      <c r="I50" s="49">
        <v>5646495.89</v>
      </c>
      <c r="J50" s="49">
        <v>473830</v>
      </c>
      <c r="K50" s="49">
        <v>1831945</v>
      </c>
      <c r="L50" s="49">
        <v>0</v>
      </c>
      <c r="M50" s="49">
        <v>151300</v>
      </c>
      <c r="N50" s="49">
        <v>4753056.57</v>
      </c>
      <c r="O50" s="49">
        <v>580900</v>
      </c>
      <c r="P50" s="49">
        <v>8875900.63</v>
      </c>
      <c r="Q50" s="49">
        <v>158650</v>
      </c>
      <c r="R50" s="49">
        <v>1358466</v>
      </c>
      <c r="S50" s="49">
        <v>0</v>
      </c>
      <c r="T50" s="49">
        <v>368272</v>
      </c>
      <c r="U50" s="49">
        <v>9832445</v>
      </c>
      <c r="V50" s="49">
        <v>2693340</v>
      </c>
      <c r="W50" s="49">
        <v>1038900</v>
      </c>
      <c r="X50" s="49">
        <v>803500</v>
      </c>
      <c r="Y50" s="49">
        <v>312820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267</v>
      </c>
      <c r="G51" s="58" t="s">
        <v>309</v>
      </c>
      <c r="H51" s="49">
        <v>55664628.8</v>
      </c>
      <c r="I51" s="49">
        <v>3977598.91</v>
      </c>
      <c r="J51" s="49">
        <v>97450</v>
      </c>
      <c r="K51" s="49">
        <v>2614795.83</v>
      </c>
      <c r="L51" s="49">
        <v>0</v>
      </c>
      <c r="M51" s="49">
        <v>182530.76</v>
      </c>
      <c r="N51" s="49">
        <v>3192884.91</v>
      </c>
      <c r="O51" s="49">
        <v>829824.51</v>
      </c>
      <c r="P51" s="49">
        <v>15857155.24</v>
      </c>
      <c r="Q51" s="49">
        <v>3054153.53</v>
      </c>
      <c r="R51" s="49">
        <v>1673686</v>
      </c>
      <c r="S51" s="49">
        <v>322257.46</v>
      </c>
      <c r="T51" s="49">
        <v>541120</v>
      </c>
      <c r="U51" s="49">
        <v>13839242</v>
      </c>
      <c r="V51" s="49">
        <v>8595477.7</v>
      </c>
      <c r="W51" s="49">
        <v>556531.95</v>
      </c>
      <c r="X51" s="49">
        <v>173200</v>
      </c>
      <c r="Y51" s="49">
        <v>156720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267</v>
      </c>
      <c r="G52" s="58" t="s">
        <v>310</v>
      </c>
      <c r="H52" s="49">
        <v>89778552.78</v>
      </c>
      <c r="I52" s="49">
        <v>3399262.54</v>
      </c>
      <c r="J52" s="49">
        <v>0</v>
      </c>
      <c r="K52" s="49">
        <v>11080643.07</v>
      </c>
      <c r="L52" s="49">
        <v>0</v>
      </c>
      <c r="M52" s="49">
        <v>665610</v>
      </c>
      <c r="N52" s="49">
        <v>7082513.55</v>
      </c>
      <c r="O52" s="49">
        <v>548500</v>
      </c>
      <c r="P52" s="49">
        <v>22153307.3</v>
      </c>
      <c r="Q52" s="49">
        <v>190919.8</v>
      </c>
      <c r="R52" s="49">
        <v>1766704</v>
      </c>
      <c r="S52" s="49">
        <v>0</v>
      </c>
      <c r="T52" s="49">
        <v>926616.24</v>
      </c>
      <c r="U52" s="49">
        <v>21994293</v>
      </c>
      <c r="V52" s="49">
        <v>17040615.5</v>
      </c>
      <c r="W52" s="49">
        <v>1711746.78</v>
      </c>
      <c r="X52" s="49">
        <v>186400</v>
      </c>
      <c r="Y52" s="49">
        <v>1031421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267</v>
      </c>
      <c r="G53" s="58" t="s">
        <v>311</v>
      </c>
      <c r="H53" s="49">
        <v>36747451.17</v>
      </c>
      <c r="I53" s="49">
        <v>448959.58</v>
      </c>
      <c r="J53" s="49">
        <v>509630.62</v>
      </c>
      <c r="K53" s="49">
        <v>2382465.96</v>
      </c>
      <c r="L53" s="49">
        <v>0</v>
      </c>
      <c r="M53" s="49">
        <v>173790.42</v>
      </c>
      <c r="N53" s="49">
        <v>2404809.74</v>
      </c>
      <c r="O53" s="49">
        <v>455260</v>
      </c>
      <c r="P53" s="49">
        <v>10629311.45</v>
      </c>
      <c r="Q53" s="49">
        <v>116331.2</v>
      </c>
      <c r="R53" s="49">
        <v>505221.68</v>
      </c>
      <c r="S53" s="49">
        <v>238307.5</v>
      </c>
      <c r="T53" s="49">
        <v>64999</v>
      </c>
      <c r="U53" s="49">
        <v>8715035.46</v>
      </c>
      <c r="V53" s="49">
        <v>3342908</v>
      </c>
      <c r="W53" s="49">
        <v>6300869.74</v>
      </c>
      <c r="X53" s="49">
        <v>41112</v>
      </c>
      <c r="Y53" s="49">
        <v>418438.82</v>
      </c>
    </row>
    <row r="54" spans="1:25" ht="12.75">
      <c r="A54" s="46">
        <v>6</v>
      </c>
      <c r="B54" s="46">
        <v>6</v>
      </c>
      <c r="C54" s="46">
        <v>3</v>
      </c>
      <c r="D54" s="41">
        <v>2</v>
      </c>
      <c r="E54" s="47"/>
      <c r="F54" s="48" t="s">
        <v>267</v>
      </c>
      <c r="G54" s="58" t="s">
        <v>312</v>
      </c>
      <c r="H54" s="49">
        <v>17277384.12</v>
      </c>
      <c r="I54" s="49">
        <v>697451.75</v>
      </c>
      <c r="J54" s="49">
        <v>561479.03</v>
      </c>
      <c r="K54" s="49">
        <v>2592488.68</v>
      </c>
      <c r="L54" s="49">
        <v>0</v>
      </c>
      <c r="M54" s="49">
        <v>151500</v>
      </c>
      <c r="N54" s="49">
        <v>1997593.46</v>
      </c>
      <c r="O54" s="49">
        <v>133800</v>
      </c>
      <c r="P54" s="49">
        <v>3528950.41</v>
      </c>
      <c r="Q54" s="49">
        <v>70192.48</v>
      </c>
      <c r="R54" s="49">
        <v>515815</v>
      </c>
      <c r="S54" s="49">
        <v>0</v>
      </c>
      <c r="T54" s="49">
        <v>98424</v>
      </c>
      <c r="U54" s="49">
        <v>3964006</v>
      </c>
      <c r="V54" s="49">
        <v>952334.82</v>
      </c>
      <c r="W54" s="49">
        <v>1893223.41</v>
      </c>
      <c r="X54" s="49">
        <v>40000</v>
      </c>
      <c r="Y54" s="49">
        <v>80125.08</v>
      </c>
    </row>
    <row r="55" spans="1:25" ht="12.75">
      <c r="A55" s="46">
        <v>6</v>
      </c>
      <c r="B55" s="46">
        <v>7</v>
      </c>
      <c r="C55" s="46">
        <v>4</v>
      </c>
      <c r="D55" s="41">
        <v>2</v>
      </c>
      <c r="E55" s="47"/>
      <c r="F55" s="48" t="s">
        <v>267</v>
      </c>
      <c r="G55" s="58" t="s">
        <v>313</v>
      </c>
      <c r="H55" s="49">
        <v>44215951.86</v>
      </c>
      <c r="I55" s="49">
        <v>371947.08</v>
      </c>
      <c r="J55" s="49">
        <v>465000</v>
      </c>
      <c r="K55" s="49">
        <v>1904187.84</v>
      </c>
      <c r="L55" s="49">
        <v>0</v>
      </c>
      <c r="M55" s="49">
        <v>30000</v>
      </c>
      <c r="N55" s="49">
        <v>5922719.96</v>
      </c>
      <c r="O55" s="49">
        <v>626723.32</v>
      </c>
      <c r="P55" s="49">
        <v>14348623.42</v>
      </c>
      <c r="Q55" s="49">
        <v>104636</v>
      </c>
      <c r="R55" s="49">
        <v>3462278.23</v>
      </c>
      <c r="S55" s="49">
        <v>21751.5</v>
      </c>
      <c r="T55" s="49">
        <v>802250</v>
      </c>
      <c r="U55" s="49">
        <v>10394091.5</v>
      </c>
      <c r="V55" s="49">
        <v>3278000</v>
      </c>
      <c r="W55" s="49">
        <v>1990120.7</v>
      </c>
      <c r="X55" s="49">
        <v>273663.81</v>
      </c>
      <c r="Y55" s="49">
        <v>219958.5</v>
      </c>
    </row>
    <row r="56" spans="1:25" ht="12.75">
      <c r="A56" s="46">
        <v>6</v>
      </c>
      <c r="B56" s="46">
        <v>20</v>
      </c>
      <c r="C56" s="46">
        <v>2</v>
      </c>
      <c r="D56" s="41">
        <v>2</v>
      </c>
      <c r="E56" s="47"/>
      <c r="F56" s="48" t="s">
        <v>267</v>
      </c>
      <c r="G56" s="58" t="s">
        <v>314</v>
      </c>
      <c r="H56" s="49">
        <v>18386733.83</v>
      </c>
      <c r="I56" s="49">
        <v>589489.47</v>
      </c>
      <c r="J56" s="49">
        <v>496055</v>
      </c>
      <c r="K56" s="49">
        <v>1275442.43</v>
      </c>
      <c r="L56" s="49">
        <v>0</v>
      </c>
      <c r="M56" s="49">
        <v>48000</v>
      </c>
      <c r="N56" s="49">
        <v>2157768.43</v>
      </c>
      <c r="O56" s="49">
        <v>353947.07</v>
      </c>
      <c r="P56" s="49">
        <v>5331960.7</v>
      </c>
      <c r="Q56" s="49">
        <v>84008</v>
      </c>
      <c r="R56" s="49">
        <v>1020412.31</v>
      </c>
      <c r="S56" s="49">
        <v>0</v>
      </c>
      <c r="T56" s="49">
        <v>569530</v>
      </c>
      <c r="U56" s="49">
        <v>4821638</v>
      </c>
      <c r="V56" s="49">
        <v>775399.35</v>
      </c>
      <c r="W56" s="49">
        <v>697268.91</v>
      </c>
      <c r="X56" s="49">
        <v>0</v>
      </c>
      <c r="Y56" s="49">
        <v>165814.16</v>
      </c>
    </row>
    <row r="57" spans="1:25" ht="12.75">
      <c r="A57" s="46">
        <v>6</v>
      </c>
      <c r="B57" s="46">
        <v>19</v>
      </c>
      <c r="C57" s="46">
        <v>2</v>
      </c>
      <c r="D57" s="41">
        <v>2</v>
      </c>
      <c r="E57" s="47"/>
      <c r="F57" s="48" t="s">
        <v>267</v>
      </c>
      <c r="G57" s="58" t="s">
        <v>315</v>
      </c>
      <c r="H57" s="49">
        <v>15905596.27</v>
      </c>
      <c r="I57" s="49">
        <v>616815.94</v>
      </c>
      <c r="J57" s="49">
        <v>213539.91</v>
      </c>
      <c r="K57" s="49">
        <v>731893</v>
      </c>
      <c r="L57" s="49">
        <v>3000</v>
      </c>
      <c r="M57" s="49">
        <v>164100</v>
      </c>
      <c r="N57" s="49">
        <v>2257243.14</v>
      </c>
      <c r="O57" s="49">
        <v>438969.26</v>
      </c>
      <c r="P57" s="49">
        <v>3412033</v>
      </c>
      <c r="Q57" s="49">
        <v>72471.56</v>
      </c>
      <c r="R57" s="49">
        <v>1172651.01</v>
      </c>
      <c r="S57" s="49">
        <v>0</v>
      </c>
      <c r="T57" s="49">
        <v>91624</v>
      </c>
      <c r="U57" s="49">
        <v>4199782.62</v>
      </c>
      <c r="V57" s="49">
        <v>616015</v>
      </c>
      <c r="W57" s="49">
        <v>1240951.23</v>
      </c>
      <c r="X57" s="49">
        <v>539035</v>
      </c>
      <c r="Y57" s="49">
        <v>135471.6</v>
      </c>
    </row>
    <row r="58" spans="1:25" ht="12.75">
      <c r="A58" s="46">
        <v>6</v>
      </c>
      <c r="B58" s="46">
        <v>19</v>
      </c>
      <c r="C58" s="46">
        <v>3</v>
      </c>
      <c r="D58" s="41">
        <v>2</v>
      </c>
      <c r="E58" s="47"/>
      <c r="F58" s="48" t="s">
        <v>267</v>
      </c>
      <c r="G58" s="58" t="s">
        <v>316</v>
      </c>
      <c r="H58" s="49">
        <v>19140010</v>
      </c>
      <c r="I58" s="49">
        <v>311628.65</v>
      </c>
      <c r="J58" s="49">
        <v>0</v>
      </c>
      <c r="K58" s="49">
        <v>2970148.54</v>
      </c>
      <c r="L58" s="49">
        <v>16000</v>
      </c>
      <c r="M58" s="49">
        <v>109413.7</v>
      </c>
      <c r="N58" s="49">
        <v>1922062.1</v>
      </c>
      <c r="O58" s="49">
        <v>136889.9</v>
      </c>
      <c r="P58" s="49">
        <v>4955117.48</v>
      </c>
      <c r="Q58" s="49">
        <v>86278.1</v>
      </c>
      <c r="R58" s="49">
        <v>907722.23</v>
      </c>
      <c r="S58" s="49">
        <v>0</v>
      </c>
      <c r="T58" s="49">
        <v>91967</v>
      </c>
      <c r="U58" s="49">
        <v>5802240</v>
      </c>
      <c r="V58" s="49">
        <v>394208.46</v>
      </c>
      <c r="W58" s="49">
        <v>670300</v>
      </c>
      <c r="X58" s="49">
        <v>73000</v>
      </c>
      <c r="Y58" s="49">
        <v>693033.84</v>
      </c>
    </row>
    <row r="59" spans="1:25" ht="12.75">
      <c r="A59" s="46">
        <v>6</v>
      </c>
      <c r="B59" s="46">
        <v>4</v>
      </c>
      <c r="C59" s="46">
        <v>3</v>
      </c>
      <c r="D59" s="41">
        <v>2</v>
      </c>
      <c r="E59" s="47"/>
      <c r="F59" s="48" t="s">
        <v>267</v>
      </c>
      <c r="G59" s="58" t="s">
        <v>317</v>
      </c>
      <c r="H59" s="49">
        <v>24033096.51</v>
      </c>
      <c r="I59" s="49">
        <v>502716.36</v>
      </c>
      <c r="J59" s="49">
        <v>0</v>
      </c>
      <c r="K59" s="49">
        <v>875248.33</v>
      </c>
      <c r="L59" s="49">
        <v>0</v>
      </c>
      <c r="M59" s="49">
        <v>20000</v>
      </c>
      <c r="N59" s="49">
        <v>2462898</v>
      </c>
      <c r="O59" s="49">
        <v>277454</v>
      </c>
      <c r="P59" s="49">
        <v>7507279.82</v>
      </c>
      <c r="Q59" s="49">
        <v>72646</v>
      </c>
      <c r="R59" s="49">
        <v>1775647</v>
      </c>
      <c r="S59" s="49">
        <v>0</v>
      </c>
      <c r="T59" s="49">
        <v>425540</v>
      </c>
      <c r="U59" s="49">
        <v>6768560</v>
      </c>
      <c r="V59" s="49">
        <v>1295450</v>
      </c>
      <c r="W59" s="49">
        <v>1860750</v>
      </c>
      <c r="X59" s="49">
        <v>12000</v>
      </c>
      <c r="Y59" s="49">
        <v>176907</v>
      </c>
    </row>
    <row r="60" spans="1:25" ht="12.75">
      <c r="A60" s="46">
        <v>6</v>
      </c>
      <c r="B60" s="46">
        <v>4</v>
      </c>
      <c r="C60" s="46">
        <v>4</v>
      </c>
      <c r="D60" s="41">
        <v>2</v>
      </c>
      <c r="E60" s="47"/>
      <c r="F60" s="48" t="s">
        <v>267</v>
      </c>
      <c r="G60" s="58" t="s">
        <v>270</v>
      </c>
      <c r="H60" s="49">
        <v>55885372.6</v>
      </c>
      <c r="I60" s="49">
        <v>1364818.04</v>
      </c>
      <c r="J60" s="49">
        <v>658750</v>
      </c>
      <c r="K60" s="49">
        <v>4127721.8</v>
      </c>
      <c r="L60" s="49">
        <v>0</v>
      </c>
      <c r="M60" s="49">
        <v>1808470</v>
      </c>
      <c r="N60" s="49">
        <v>5721685.7</v>
      </c>
      <c r="O60" s="49">
        <v>1047018</v>
      </c>
      <c r="P60" s="49">
        <v>18539777.87</v>
      </c>
      <c r="Q60" s="49">
        <v>112750</v>
      </c>
      <c r="R60" s="49">
        <v>2531912</v>
      </c>
      <c r="S60" s="49">
        <v>357021</v>
      </c>
      <c r="T60" s="49">
        <v>160000</v>
      </c>
      <c r="U60" s="49">
        <v>14102595</v>
      </c>
      <c r="V60" s="49">
        <v>3064561.99</v>
      </c>
      <c r="W60" s="49">
        <v>1538400.7</v>
      </c>
      <c r="X60" s="49">
        <v>237178</v>
      </c>
      <c r="Y60" s="49">
        <v>512712.5</v>
      </c>
    </row>
    <row r="61" spans="1:25" ht="12.75">
      <c r="A61" s="46">
        <v>6</v>
      </c>
      <c r="B61" s="46">
        <v>6</v>
      </c>
      <c r="C61" s="46">
        <v>4</v>
      </c>
      <c r="D61" s="41">
        <v>2</v>
      </c>
      <c r="E61" s="47"/>
      <c r="F61" s="48" t="s">
        <v>267</v>
      </c>
      <c r="G61" s="58" t="s">
        <v>318</v>
      </c>
      <c r="H61" s="49">
        <v>40544651.35</v>
      </c>
      <c r="I61" s="49">
        <v>590274.9</v>
      </c>
      <c r="J61" s="49">
        <v>0</v>
      </c>
      <c r="K61" s="49">
        <v>1357351.01</v>
      </c>
      <c r="L61" s="49">
        <v>0</v>
      </c>
      <c r="M61" s="49">
        <v>550500</v>
      </c>
      <c r="N61" s="49">
        <v>3864861.96</v>
      </c>
      <c r="O61" s="49">
        <v>234303.33</v>
      </c>
      <c r="P61" s="49">
        <v>10718716.63</v>
      </c>
      <c r="Q61" s="49">
        <v>129828</v>
      </c>
      <c r="R61" s="49">
        <v>2604425</v>
      </c>
      <c r="S61" s="49">
        <v>0</v>
      </c>
      <c r="T61" s="49">
        <v>616981</v>
      </c>
      <c r="U61" s="49">
        <v>11518640</v>
      </c>
      <c r="V61" s="49">
        <v>2827214.3</v>
      </c>
      <c r="W61" s="49">
        <v>4847232.22</v>
      </c>
      <c r="X61" s="49">
        <v>206890</v>
      </c>
      <c r="Y61" s="49">
        <v>477433</v>
      </c>
    </row>
    <row r="62" spans="1:25" ht="12.75">
      <c r="A62" s="46">
        <v>6</v>
      </c>
      <c r="B62" s="46">
        <v>9</v>
      </c>
      <c r="C62" s="46">
        <v>6</v>
      </c>
      <c r="D62" s="41">
        <v>2</v>
      </c>
      <c r="E62" s="47"/>
      <c r="F62" s="48" t="s">
        <v>267</v>
      </c>
      <c r="G62" s="58" t="s">
        <v>319</v>
      </c>
      <c r="H62" s="49">
        <v>43471575.34</v>
      </c>
      <c r="I62" s="49">
        <v>2533677.42</v>
      </c>
      <c r="J62" s="49">
        <v>0</v>
      </c>
      <c r="K62" s="49">
        <v>5608238.05</v>
      </c>
      <c r="L62" s="49">
        <v>0</v>
      </c>
      <c r="M62" s="49">
        <v>805000</v>
      </c>
      <c r="N62" s="49">
        <v>3710370.3</v>
      </c>
      <c r="O62" s="49">
        <v>948666.62</v>
      </c>
      <c r="P62" s="49">
        <v>12285099.24</v>
      </c>
      <c r="Q62" s="49">
        <v>217777.39</v>
      </c>
      <c r="R62" s="49">
        <v>1353755</v>
      </c>
      <c r="S62" s="49">
        <v>0</v>
      </c>
      <c r="T62" s="49">
        <v>500509.94</v>
      </c>
      <c r="U62" s="49">
        <v>11850873.79</v>
      </c>
      <c r="V62" s="49">
        <v>2352004</v>
      </c>
      <c r="W62" s="49">
        <v>636383.12</v>
      </c>
      <c r="X62" s="49">
        <v>242244</v>
      </c>
      <c r="Y62" s="49">
        <v>426976.47</v>
      </c>
    </row>
    <row r="63" spans="1:25" ht="12.75">
      <c r="A63" s="46">
        <v>6</v>
      </c>
      <c r="B63" s="46">
        <v>13</v>
      </c>
      <c r="C63" s="46">
        <v>2</v>
      </c>
      <c r="D63" s="41">
        <v>2</v>
      </c>
      <c r="E63" s="47"/>
      <c r="F63" s="48" t="s">
        <v>267</v>
      </c>
      <c r="G63" s="58" t="s">
        <v>320</v>
      </c>
      <c r="H63" s="49">
        <v>27290585.07</v>
      </c>
      <c r="I63" s="49">
        <v>516398.11</v>
      </c>
      <c r="J63" s="49">
        <v>220500</v>
      </c>
      <c r="K63" s="49">
        <v>4733296</v>
      </c>
      <c r="L63" s="49">
        <v>0</v>
      </c>
      <c r="M63" s="49">
        <v>106000</v>
      </c>
      <c r="N63" s="49">
        <v>2094910.01</v>
      </c>
      <c r="O63" s="49">
        <v>211950</v>
      </c>
      <c r="P63" s="49">
        <v>6286210.4</v>
      </c>
      <c r="Q63" s="49">
        <v>89860</v>
      </c>
      <c r="R63" s="49">
        <v>2124387.55</v>
      </c>
      <c r="S63" s="49">
        <v>0</v>
      </c>
      <c r="T63" s="49">
        <v>178600</v>
      </c>
      <c r="U63" s="49">
        <v>6011509</v>
      </c>
      <c r="V63" s="49">
        <v>3229207</v>
      </c>
      <c r="W63" s="49">
        <v>690000</v>
      </c>
      <c r="X63" s="49">
        <v>98500</v>
      </c>
      <c r="Y63" s="49">
        <v>699257</v>
      </c>
    </row>
    <row r="64" spans="1:25" ht="12.75">
      <c r="A64" s="46">
        <v>6</v>
      </c>
      <c r="B64" s="46">
        <v>14</v>
      </c>
      <c r="C64" s="46">
        <v>3</v>
      </c>
      <c r="D64" s="41">
        <v>2</v>
      </c>
      <c r="E64" s="47"/>
      <c r="F64" s="48" t="s">
        <v>267</v>
      </c>
      <c r="G64" s="58" t="s">
        <v>321</v>
      </c>
      <c r="H64" s="49">
        <v>18890073.35</v>
      </c>
      <c r="I64" s="49">
        <v>388704.11</v>
      </c>
      <c r="J64" s="49">
        <v>641700</v>
      </c>
      <c r="K64" s="49">
        <v>1584798.47</v>
      </c>
      <c r="L64" s="49">
        <v>0</v>
      </c>
      <c r="M64" s="49">
        <v>284202.58</v>
      </c>
      <c r="N64" s="49">
        <v>1932155.95</v>
      </c>
      <c r="O64" s="49">
        <v>205800</v>
      </c>
      <c r="P64" s="49">
        <v>5181475.9</v>
      </c>
      <c r="Q64" s="49">
        <v>81548</v>
      </c>
      <c r="R64" s="49">
        <v>877889</v>
      </c>
      <c r="S64" s="49">
        <v>0</v>
      </c>
      <c r="T64" s="49">
        <v>359359</v>
      </c>
      <c r="U64" s="49">
        <v>5260896</v>
      </c>
      <c r="V64" s="49">
        <v>1227742.54</v>
      </c>
      <c r="W64" s="49">
        <v>605027.8</v>
      </c>
      <c r="X64" s="49">
        <v>60000</v>
      </c>
      <c r="Y64" s="49">
        <v>198774</v>
      </c>
    </row>
    <row r="65" spans="1:25" ht="12.75">
      <c r="A65" s="46">
        <v>6</v>
      </c>
      <c r="B65" s="46">
        <v>1</v>
      </c>
      <c r="C65" s="46">
        <v>5</v>
      </c>
      <c r="D65" s="41">
        <v>2</v>
      </c>
      <c r="E65" s="47"/>
      <c r="F65" s="48" t="s">
        <v>267</v>
      </c>
      <c r="G65" s="58" t="s">
        <v>322</v>
      </c>
      <c r="H65" s="49">
        <v>39637346.71</v>
      </c>
      <c r="I65" s="49">
        <v>615708.08</v>
      </c>
      <c r="J65" s="49">
        <v>313776</v>
      </c>
      <c r="K65" s="49">
        <v>6997753.5</v>
      </c>
      <c r="L65" s="49">
        <v>0</v>
      </c>
      <c r="M65" s="49">
        <v>277231</v>
      </c>
      <c r="N65" s="49">
        <v>5168309.81</v>
      </c>
      <c r="O65" s="49">
        <v>222000</v>
      </c>
      <c r="P65" s="49">
        <v>7110449.96</v>
      </c>
      <c r="Q65" s="49">
        <v>138539.36</v>
      </c>
      <c r="R65" s="49">
        <v>1330939</v>
      </c>
      <c r="S65" s="49">
        <v>0</v>
      </c>
      <c r="T65" s="49">
        <v>399148</v>
      </c>
      <c r="U65" s="49">
        <v>7493032</v>
      </c>
      <c r="V65" s="49">
        <v>8389866</v>
      </c>
      <c r="W65" s="49">
        <v>901076</v>
      </c>
      <c r="X65" s="49">
        <v>216769</v>
      </c>
      <c r="Y65" s="49">
        <v>62749</v>
      </c>
    </row>
    <row r="66" spans="1:25" ht="12.75">
      <c r="A66" s="46">
        <v>6</v>
      </c>
      <c r="B66" s="46">
        <v>18</v>
      </c>
      <c r="C66" s="46">
        <v>3</v>
      </c>
      <c r="D66" s="41">
        <v>2</v>
      </c>
      <c r="E66" s="47"/>
      <c r="F66" s="48" t="s">
        <v>267</v>
      </c>
      <c r="G66" s="58" t="s">
        <v>323</v>
      </c>
      <c r="H66" s="49">
        <v>17206337.08</v>
      </c>
      <c r="I66" s="49">
        <v>441500.81</v>
      </c>
      <c r="J66" s="49">
        <v>365774</v>
      </c>
      <c r="K66" s="49">
        <v>822000</v>
      </c>
      <c r="L66" s="49">
        <v>0</v>
      </c>
      <c r="M66" s="49">
        <v>65700</v>
      </c>
      <c r="N66" s="49">
        <v>1784665.28</v>
      </c>
      <c r="O66" s="49">
        <v>552367.12</v>
      </c>
      <c r="P66" s="49">
        <v>4192393</v>
      </c>
      <c r="Q66" s="49">
        <v>74304</v>
      </c>
      <c r="R66" s="49">
        <v>695731.3</v>
      </c>
      <c r="S66" s="49">
        <v>0</v>
      </c>
      <c r="T66" s="49">
        <v>32312</v>
      </c>
      <c r="U66" s="49">
        <v>4522294</v>
      </c>
      <c r="V66" s="49">
        <v>2493684.21</v>
      </c>
      <c r="W66" s="49">
        <v>847420.36</v>
      </c>
      <c r="X66" s="49">
        <v>89500</v>
      </c>
      <c r="Y66" s="49">
        <v>226691</v>
      </c>
    </row>
    <row r="67" spans="1:25" ht="12.75">
      <c r="A67" s="46">
        <v>6</v>
      </c>
      <c r="B67" s="46">
        <v>9</v>
      </c>
      <c r="C67" s="46">
        <v>7</v>
      </c>
      <c r="D67" s="41">
        <v>2</v>
      </c>
      <c r="E67" s="47"/>
      <c r="F67" s="48" t="s">
        <v>267</v>
      </c>
      <c r="G67" s="58" t="s">
        <v>324</v>
      </c>
      <c r="H67" s="49">
        <v>94586367.03</v>
      </c>
      <c r="I67" s="49">
        <v>13988951.29</v>
      </c>
      <c r="J67" s="49">
        <v>0</v>
      </c>
      <c r="K67" s="49">
        <v>7279796.47</v>
      </c>
      <c r="L67" s="49">
        <v>0</v>
      </c>
      <c r="M67" s="49">
        <v>1491713.5</v>
      </c>
      <c r="N67" s="49">
        <v>5756398</v>
      </c>
      <c r="O67" s="49">
        <v>643878.14</v>
      </c>
      <c r="P67" s="49">
        <v>23177147.34</v>
      </c>
      <c r="Q67" s="49">
        <v>271200</v>
      </c>
      <c r="R67" s="49">
        <v>2387710.78</v>
      </c>
      <c r="S67" s="49">
        <v>306490.69</v>
      </c>
      <c r="T67" s="49">
        <v>806764</v>
      </c>
      <c r="U67" s="49">
        <v>23667357.78</v>
      </c>
      <c r="V67" s="49">
        <v>11777356.35</v>
      </c>
      <c r="W67" s="49">
        <v>1478994.9</v>
      </c>
      <c r="X67" s="49">
        <v>160400.27</v>
      </c>
      <c r="Y67" s="49">
        <v>1392207.52</v>
      </c>
    </row>
    <row r="68" spans="1:25" ht="12.75">
      <c r="A68" s="46">
        <v>6</v>
      </c>
      <c r="B68" s="46">
        <v>8</v>
      </c>
      <c r="C68" s="46">
        <v>4</v>
      </c>
      <c r="D68" s="41">
        <v>2</v>
      </c>
      <c r="E68" s="47"/>
      <c r="F68" s="48" t="s">
        <v>267</v>
      </c>
      <c r="G68" s="58" t="s">
        <v>325</v>
      </c>
      <c r="H68" s="49">
        <v>17938952.09</v>
      </c>
      <c r="I68" s="49">
        <v>463295.07</v>
      </c>
      <c r="J68" s="49">
        <v>0</v>
      </c>
      <c r="K68" s="49">
        <v>1438631.49</v>
      </c>
      <c r="L68" s="49">
        <v>0</v>
      </c>
      <c r="M68" s="49">
        <v>35700</v>
      </c>
      <c r="N68" s="49">
        <v>1966237.42</v>
      </c>
      <c r="O68" s="49">
        <v>211935.53</v>
      </c>
      <c r="P68" s="49">
        <v>3154251.24</v>
      </c>
      <c r="Q68" s="49">
        <v>52000</v>
      </c>
      <c r="R68" s="49">
        <v>951045</v>
      </c>
      <c r="S68" s="49">
        <v>192680</v>
      </c>
      <c r="T68" s="49">
        <v>161881</v>
      </c>
      <c r="U68" s="49">
        <v>3978870</v>
      </c>
      <c r="V68" s="49">
        <v>4856671.2</v>
      </c>
      <c r="W68" s="49">
        <v>316152.14</v>
      </c>
      <c r="X68" s="49">
        <v>30000</v>
      </c>
      <c r="Y68" s="49">
        <v>129602</v>
      </c>
    </row>
    <row r="69" spans="1:25" ht="12.75">
      <c r="A69" s="46">
        <v>6</v>
      </c>
      <c r="B69" s="46">
        <v>3</v>
      </c>
      <c r="C69" s="46">
        <v>6</v>
      </c>
      <c r="D69" s="41">
        <v>2</v>
      </c>
      <c r="E69" s="47"/>
      <c r="F69" s="48" t="s">
        <v>267</v>
      </c>
      <c r="G69" s="58" t="s">
        <v>326</v>
      </c>
      <c r="H69" s="49">
        <v>28110331.01</v>
      </c>
      <c r="I69" s="49">
        <v>323046.43</v>
      </c>
      <c r="J69" s="49">
        <v>245746.8</v>
      </c>
      <c r="K69" s="49">
        <v>3670792.45</v>
      </c>
      <c r="L69" s="49">
        <v>30000</v>
      </c>
      <c r="M69" s="49">
        <v>41050</v>
      </c>
      <c r="N69" s="49">
        <v>4100396.97</v>
      </c>
      <c r="O69" s="49">
        <v>129000</v>
      </c>
      <c r="P69" s="49">
        <v>7748543.81</v>
      </c>
      <c r="Q69" s="49">
        <v>55000</v>
      </c>
      <c r="R69" s="49">
        <v>1361364</v>
      </c>
      <c r="S69" s="49">
        <v>0</v>
      </c>
      <c r="T69" s="49">
        <v>43000</v>
      </c>
      <c r="U69" s="49">
        <v>6175060</v>
      </c>
      <c r="V69" s="49">
        <v>3452492.3</v>
      </c>
      <c r="W69" s="49">
        <v>568650.25</v>
      </c>
      <c r="X69" s="49">
        <v>57000</v>
      </c>
      <c r="Y69" s="49">
        <v>109188</v>
      </c>
    </row>
    <row r="70" spans="1:25" ht="12.75">
      <c r="A70" s="46">
        <v>6</v>
      </c>
      <c r="B70" s="46">
        <v>12</v>
      </c>
      <c r="C70" s="46">
        <v>3</v>
      </c>
      <c r="D70" s="41">
        <v>2</v>
      </c>
      <c r="E70" s="47"/>
      <c r="F70" s="48" t="s">
        <v>267</v>
      </c>
      <c r="G70" s="58" t="s">
        <v>327</v>
      </c>
      <c r="H70" s="49">
        <v>36012940.85</v>
      </c>
      <c r="I70" s="49">
        <v>249242.51</v>
      </c>
      <c r="J70" s="49">
        <v>35297.3</v>
      </c>
      <c r="K70" s="49">
        <v>1958441</v>
      </c>
      <c r="L70" s="49">
        <v>0</v>
      </c>
      <c r="M70" s="49">
        <v>155352.67</v>
      </c>
      <c r="N70" s="49">
        <v>2739324.89</v>
      </c>
      <c r="O70" s="49">
        <v>263181.34</v>
      </c>
      <c r="P70" s="49">
        <v>8356325.24</v>
      </c>
      <c r="Q70" s="49">
        <v>138500</v>
      </c>
      <c r="R70" s="49">
        <v>1393552</v>
      </c>
      <c r="S70" s="49">
        <v>0</v>
      </c>
      <c r="T70" s="49">
        <v>728573.8</v>
      </c>
      <c r="U70" s="49">
        <v>8347764.26</v>
      </c>
      <c r="V70" s="49">
        <v>4987991.83</v>
      </c>
      <c r="W70" s="49">
        <v>6275352.56</v>
      </c>
      <c r="X70" s="49">
        <v>82200</v>
      </c>
      <c r="Y70" s="49">
        <v>301841.45</v>
      </c>
    </row>
    <row r="71" spans="1:25" ht="12.75">
      <c r="A71" s="46">
        <v>6</v>
      </c>
      <c r="B71" s="46">
        <v>15</v>
      </c>
      <c r="C71" s="46">
        <v>4</v>
      </c>
      <c r="D71" s="41">
        <v>2</v>
      </c>
      <c r="E71" s="47"/>
      <c r="F71" s="48" t="s">
        <v>267</v>
      </c>
      <c r="G71" s="58" t="s">
        <v>328</v>
      </c>
      <c r="H71" s="49">
        <v>46717420.88</v>
      </c>
      <c r="I71" s="49">
        <v>1232635.31</v>
      </c>
      <c r="J71" s="49">
        <v>375000</v>
      </c>
      <c r="K71" s="49">
        <v>2431100</v>
      </c>
      <c r="L71" s="49">
        <v>0</v>
      </c>
      <c r="M71" s="49">
        <v>45900</v>
      </c>
      <c r="N71" s="49">
        <v>3317986.36</v>
      </c>
      <c r="O71" s="49">
        <v>304530</v>
      </c>
      <c r="P71" s="49">
        <v>13896762.51</v>
      </c>
      <c r="Q71" s="49">
        <v>100500</v>
      </c>
      <c r="R71" s="49">
        <v>1603337</v>
      </c>
      <c r="S71" s="49">
        <v>0</v>
      </c>
      <c r="T71" s="49">
        <v>120720</v>
      </c>
      <c r="U71" s="49">
        <v>13655210.26</v>
      </c>
      <c r="V71" s="49">
        <v>7778990</v>
      </c>
      <c r="W71" s="49">
        <v>1086000</v>
      </c>
      <c r="X71" s="49">
        <v>158710</v>
      </c>
      <c r="Y71" s="49">
        <v>610039.44</v>
      </c>
    </row>
    <row r="72" spans="1:25" ht="12.75">
      <c r="A72" s="46">
        <v>6</v>
      </c>
      <c r="B72" s="46">
        <v>16</v>
      </c>
      <c r="C72" s="46">
        <v>2</v>
      </c>
      <c r="D72" s="41">
        <v>2</v>
      </c>
      <c r="E72" s="47"/>
      <c r="F72" s="48" t="s">
        <v>267</v>
      </c>
      <c r="G72" s="58" t="s">
        <v>329</v>
      </c>
      <c r="H72" s="49">
        <v>51688887.05</v>
      </c>
      <c r="I72" s="49">
        <v>4882438.72</v>
      </c>
      <c r="J72" s="49">
        <v>0</v>
      </c>
      <c r="K72" s="49">
        <v>3986604</v>
      </c>
      <c r="L72" s="49">
        <v>0</v>
      </c>
      <c r="M72" s="49">
        <v>65368</v>
      </c>
      <c r="N72" s="49">
        <v>3798484.5</v>
      </c>
      <c r="O72" s="49">
        <v>855236</v>
      </c>
      <c r="P72" s="49">
        <v>12683633.83</v>
      </c>
      <c r="Q72" s="49">
        <v>122716</v>
      </c>
      <c r="R72" s="49">
        <v>1331076</v>
      </c>
      <c r="S72" s="49">
        <v>94380</v>
      </c>
      <c r="T72" s="49">
        <v>693866</v>
      </c>
      <c r="U72" s="49">
        <v>13044885</v>
      </c>
      <c r="V72" s="49">
        <v>8877998</v>
      </c>
      <c r="W72" s="49">
        <v>991000</v>
      </c>
      <c r="X72" s="49">
        <v>111000</v>
      </c>
      <c r="Y72" s="49">
        <v>150201</v>
      </c>
    </row>
    <row r="73" spans="1:25" ht="12.75">
      <c r="A73" s="46">
        <v>6</v>
      </c>
      <c r="B73" s="46">
        <v>1</v>
      </c>
      <c r="C73" s="46">
        <v>6</v>
      </c>
      <c r="D73" s="41">
        <v>2</v>
      </c>
      <c r="E73" s="47"/>
      <c r="F73" s="48" t="s">
        <v>267</v>
      </c>
      <c r="G73" s="58" t="s">
        <v>330</v>
      </c>
      <c r="H73" s="49">
        <v>20437447.86</v>
      </c>
      <c r="I73" s="49">
        <v>1580104.64</v>
      </c>
      <c r="J73" s="49">
        <v>282977</v>
      </c>
      <c r="K73" s="49">
        <v>703613.25</v>
      </c>
      <c r="L73" s="49">
        <v>62438</v>
      </c>
      <c r="M73" s="49">
        <v>70100</v>
      </c>
      <c r="N73" s="49">
        <v>2641651.44</v>
      </c>
      <c r="O73" s="49">
        <v>234629</v>
      </c>
      <c r="P73" s="49">
        <v>4787089.3</v>
      </c>
      <c r="Q73" s="49">
        <v>105707.9</v>
      </c>
      <c r="R73" s="49">
        <v>2238078.92</v>
      </c>
      <c r="S73" s="49">
        <v>72321</v>
      </c>
      <c r="T73" s="49">
        <v>165361.81</v>
      </c>
      <c r="U73" s="49">
        <v>4379969</v>
      </c>
      <c r="V73" s="49">
        <v>1053691</v>
      </c>
      <c r="W73" s="49">
        <v>1862476.6</v>
      </c>
      <c r="X73" s="49">
        <v>7800</v>
      </c>
      <c r="Y73" s="49">
        <v>189439</v>
      </c>
    </row>
    <row r="74" spans="1:25" ht="12.75">
      <c r="A74" s="46">
        <v>6</v>
      </c>
      <c r="B74" s="46">
        <v>15</v>
      </c>
      <c r="C74" s="46">
        <v>5</v>
      </c>
      <c r="D74" s="41">
        <v>2</v>
      </c>
      <c r="E74" s="47"/>
      <c r="F74" s="48" t="s">
        <v>267</v>
      </c>
      <c r="G74" s="58" t="s">
        <v>331</v>
      </c>
      <c r="H74" s="49">
        <v>29071463.52</v>
      </c>
      <c r="I74" s="49">
        <v>2119292.62</v>
      </c>
      <c r="J74" s="49">
        <v>0</v>
      </c>
      <c r="K74" s="49">
        <v>2066132</v>
      </c>
      <c r="L74" s="49">
        <v>0</v>
      </c>
      <c r="M74" s="49">
        <v>206320</v>
      </c>
      <c r="N74" s="49">
        <v>2169240.63</v>
      </c>
      <c r="O74" s="49">
        <v>425714</v>
      </c>
      <c r="P74" s="49">
        <v>7795089.21</v>
      </c>
      <c r="Q74" s="49">
        <v>96644</v>
      </c>
      <c r="R74" s="49">
        <v>1812102.19</v>
      </c>
      <c r="S74" s="49">
        <v>171284</v>
      </c>
      <c r="T74" s="49">
        <v>298395</v>
      </c>
      <c r="U74" s="49">
        <v>5756164.75</v>
      </c>
      <c r="V74" s="49">
        <v>3964981.12</v>
      </c>
      <c r="W74" s="49">
        <v>1917871</v>
      </c>
      <c r="X74" s="49">
        <v>109300</v>
      </c>
      <c r="Y74" s="49">
        <v>162933</v>
      </c>
    </row>
    <row r="75" spans="1:25" ht="12.75">
      <c r="A75" s="46">
        <v>6</v>
      </c>
      <c r="B75" s="46">
        <v>20</v>
      </c>
      <c r="C75" s="46">
        <v>3</v>
      </c>
      <c r="D75" s="41">
        <v>2</v>
      </c>
      <c r="E75" s="47"/>
      <c r="F75" s="48" t="s">
        <v>267</v>
      </c>
      <c r="G75" s="58" t="s">
        <v>332</v>
      </c>
      <c r="H75" s="49">
        <v>28307890.77</v>
      </c>
      <c r="I75" s="49">
        <v>555165.63</v>
      </c>
      <c r="J75" s="49">
        <v>133400</v>
      </c>
      <c r="K75" s="49">
        <v>550500</v>
      </c>
      <c r="L75" s="49">
        <v>57692.62</v>
      </c>
      <c r="M75" s="49">
        <v>41600</v>
      </c>
      <c r="N75" s="49">
        <v>2933067.3</v>
      </c>
      <c r="O75" s="49">
        <v>210711.41</v>
      </c>
      <c r="P75" s="49">
        <v>6789454.99</v>
      </c>
      <c r="Q75" s="49">
        <v>95130</v>
      </c>
      <c r="R75" s="49">
        <v>1293621</v>
      </c>
      <c r="S75" s="49">
        <v>320736.88</v>
      </c>
      <c r="T75" s="49">
        <v>149975</v>
      </c>
      <c r="U75" s="49">
        <v>6264834</v>
      </c>
      <c r="V75" s="49">
        <v>7531269.16</v>
      </c>
      <c r="W75" s="49">
        <v>1009196.12</v>
      </c>
      <c r="X75" s="49">
        <v>23176.5</v>
      </c>
      <c r="Y75" s="49">
        <v>348360.16</v>
      </c>
    </row>
    <row r="76" spans="1:25" ht="12.75">
      <c r="A76" s="46">
        <v>6</v>
      </c>
      <c r="B76" s="46">
        <v>9</v>
      </c>
      <c r="C76" s="46">
        <v>8</v>
      </c>
      <c r="D76" s="41">
        <v>2</v>
      </c>
      <c r="E76" s="47"/>
      <c r="F76" s="48" t="s">
        <v>267</v>
      </c>
      <c r="G76" s="58" t="s">
        <v>333</v>
      </c>
      <c r="H76" s="49">
        <v>87976521.37</v>
      </c>
      <c r="I76" s="49">
        <v>4004278.38</v>
      </c>
      <c r="J76" s="49">
        <v>586305</v>
      </c>
      <c r="K76" s="49">
        <v>10461606.25</v>
      </c>
      <c r="L76" s="49">
        <v>23950</v>
      </c>
      <c r="M76" s="49">
        <v>1328695.2</v>
      </c>
      <c r="N76" s="49">
        <v>6255773.16</v>
      </c>
      <c r="O76" s="49">
        <v>874439.53</v>
      </c>
      <c r="P76" s="49">
        <v>20293378.74</v>
      </c>
      <c r="Q76" s="49">
        <v>326519.06</v>
      </c>
      <c r="R76" s="49">
        <v>2557100.66</v>
      </c>
      <c r="S76" s="49">
        <v>235510</v>
      </c>
      <c r="T76" s="49">
        <v>1110696.06</v>
      </c>
      <c r="U76" s="49">
        <v>22750075.54</v>
      </c>
      <c r="V76" s="49">
        <v>13507873.66</v>
      </c>
      <c r="W76" s="49">
        <v>1606839.72</v>
      </c>
      <c r="X76" s="49">
        <v>586120</v>
      </c>
      <c r="Y76" s="49">
        <v>1467360.41</v>
      </c>
    </row>
    <row r="77" spans="1:25" ht="12.75">
      <c r="A77" s="46">
        <v>6</v>
      </c>
      <c r="B77" s="46">
        <v>1</v>
      </c>
      <c r="C77" s="46">
        <v>7</v>
      </c>
      <c r="D77" s="41">
        <v>2</v>
      </c>
      <c r="E77" s="47"/>
      <c r="F77" s="48" t="s">
        <v>267</v>
      </c>
      <c r="G77" s="58" t="s">
        <v>334</v>
      </c>
      <c r="H77" s="49">
        <v>23622989.44</v>
      </c>
      <c r="I77" s="49">
        <v>248151.23</v>
      </c>
      <c r="J77" s="49">
        <v>0</v>
      </c>
      <c r="K77" s="49">
        <v>2147250</v>
      </c>
      <c r="L77" s="49">
        <v>300218</v>
      </c>
      <c r="M77" s="49">
        <v>439193</v>
      </c>
      <c r="N77" s="49">
        <v>2628599.67</v>
      </c>
      <c r="O77" s="49">
        <v>188151</v>
      </c>
      <c r="P77" s="49">
        <v>7561077.69</v>
      </c>
      <c r="Q77" s="49">
        <v>98034</v>
      </c>
      <c r="R77" s="49">
        <v>1088150</v>
      </c>
      <c r="S77" s="49">
        <v>82321</v>
      </c>
      <c r="T77" s="49">
        <v>256951.85</v>
      </c>
      <c r="U77" s="49">
        <v>6403304</v>
      </c>
      <c r="V77" s="49">
        <v>1458775</v>
      </c>
      <c r="W77" s="49">
        <v>617289</v>
      </c>
      <c r="X77" s="49">
        <v>30700</v>
      </c>
      <c r="Y77" s="49">
        <v>74824</v>
      </c>
    </row>
    <row r="78" spans="1:25" ht="12.75">
      <c r="A78" s="46">
        <v>6</v>
      </c>
      <c r="B78" s="46">
        <v>14</v>
      </c>
      <c r="C78" s="46">
        <v>5</v>
      </c>
      <c r="D78" s="41">
        <v>2</v>
      </c>
      <c r="E78" s="47"/>
      <c r="F78" s="48" t="s">
        <v>267</v>
      </c>
      <c r="G78" s="58" t="s">
        <v>335</v>
      </c>
      <c r="H78" s="49">
        <v>51075607.6</v>
      </c>
      <c r="I78" s="49">
        <v>3374503.57</v>
      </c>
      <c r="J78" s="49">
        <v>92546.36</v>
      </c>
      <c r="K78" s="49">
        <v>5772842.64</v>
      </c>
      <c r="L78" s="49">
        <v>0</v>
      </c>
      <c r="M78" s="49">
        <v>792958.1</v>
      </c>
      <c r="N78" s="49">
        <v>3954371.86</v>
      </c>
      <c r="O78" s="49">
        <v>412043.43</v>
      </c>
      <c r="P78" s="49">
        <v>13811969.26</v>
      </c>
      <c r="Q78" s="49">
        <v>156700</v>
      </c>
      <c r="R78" s="49">
        <v>2977966</v>
      </c>
      <c r="S78" s="49">
        <v>11000</v>
      </c>
      <c r="T78" s="49">
        <v>634005</v>
      </c>
      <c r="U78" s="49">
        <v>13799524.89</v>
      </c>
      <c r="V78" s="49">
        <v>2785140.18</v>
      </c>
      <c r="W78" s="49">
        <v>1380816</v>
      </c>
      <c r="X78" s="49">
        <v>317900</v>
      </c>
      <c r="Y78" s="49">
        <v>801320.31</v>
      </c>
    </row>
    <row r="79" spans="1:25" ht="12.75">
      <c r="A79" s="46">
        <v>6</v>
      </c>
      <c r="B79" s="46">
        <v>6</v>
      </c>
      <c r="C79" s="46">
        <v>5</v>
      </c>
      <c r="D79" s="41">
        <v>2</v>
      </c>
      <c r="E79" s="47"/>
      <c r="F79" s="48" t="s">
        <v>267</v>
      </c>
      <c r="G79" s="58" t="s">
        <v>271</v>
      </c>
      <c r="H79" s="49">
        <v>45072720.05</v>
      </c>
      <c r="I79" s="49">
        <v>579089.55</v>
      </c>
      <c r="J79" s="49">
        <v>1300</v>
      </c>
      <c r="K79" s="49">
        <v>7240673.99</v>
      </c>
      <c r="L79" s="49">
        <v>2000</v>
      </c>
      <c r="M79" s="49">
        <v>399910</v>
      </c>
      <c r="N79" s="49">
        <v>3598376.05</v>
      </c>
      <c r="O79" s="49">
        <v>345881</v>
      </c>
      <c r="P79" s="49">
        <v>16172258.46</v>
      </c>
      <c r="Q79" s="49">
        <v>170000</v>
      </c>
      <c r="R79" s="49">
        <v>2153138</v>
      </c>
      <c r="S79" s="49">
        <v>0</v>
      </c>
      <c r="T79" s="49">
        <v>276347</v>
      </c>
      <c r="U79" s="49">
        <v>10942757</v>
      </c>
      <c r="V79" s="49">
        <v>1715038</v>
      </c>
      <c r="W79" s="49">
        <v>780023</v>
      </c>
      <c r="X79" s="49">
        <v>65600</v>
      </c>
      <c r="Y79" s="49">
        <v>630328</v>
      </c>
    </row>
    <row r="80" spans="1:25" ht="12.75">
      <c r="A80" s="46">
        <v>6</v>
      </c>
      <c r="B80" s="46">
        <v>6</v>
      </c>
      <c r="C80" s="46">
        <v>6</v>
      </c>
      <c r="D80" s="41">
        <v>2</v>
      </c>
      <c r="E80" s="47"/>
      <c r="F80" s="48" t="s">
        <v>267</v>
      </c>
      <c r="G80" s="58" t="s">
        <v>336</v>
      </c>
      <c r="H80" s="49">
        <v>16570435.26</v>
      </c>
      <c r="I80" s="49">
        <v>410671.37</v>
      </c>
      <c r="J80" s="49">
        <v>499882</v>
      </c>
      <c r="K80" s="49">
        <v>1557750.5</v>
      </c>
      <c r="L80" s="49">
        <v>0</v>
      </c>
      <c r="M80" s="49">
        <v>30000</v>
      </c>
      <c r="N80" s="49">
        <v>1941744.93</v>
      </c>
      <c r="O80" s="49">
        <v>159600</v>
      </c>
      <c r="P80" s="49">
        <v>4075241.47</v>
      </c>
      <c r="Q80" s="49">
        <v>67948</v>
      </c>
      <c r="R80" s="49">
        <v>1106390</v>
      </c>
      <c r="S80" s="49">
        <v>0</v>
      </c>
      <c r="T80" s="49">
        <v>168223.68</v>
      </c>
      <c r="U80" s="49">
        <v>4452024</v>
      </c>
      <c r="V80" s="49">
        <v>964266.31</v>
      </c>
      <c r="W80" s="49">
        <v>1012165</v>
      </c>
      <c r="X80" s="49">
        <v>56000</v>
      </c>
      <c r="Y80" s="49">
        <v>68528</v>
      </c>
    </row>
    <row r="81" spans="1:25" ht="12.75">
      <c r="A81" s="46">
        <v>6</v>
      </c>
      <c r="B81" s="46">
        <v>7</v>
      </c>
      <c r="C81" s="46">
        <v>5</v>
      </c>
      <c r="D81" s="41">
        <v>2</v>
      </c>
      <c r="E81" s="47"/>
      <c r="F81" s="48" t="s">
        <v>267</v>
      </c>
      <c r="G81" s="58" t="s">
        <v>272</v>
      </c>
      <c r="H81" s="49">
        <v>35166772.7</v>
      </c>
      <c r="I81" s="49">
        <v>2024924.42</v>
      </c>
      <c r="J81" s="49">
        <v>321300</v>
      </c>
      <c r="K81" s="49">
        <v>1627810</v>
      </c>
      <c r="L81" s="49">
        <v>0</v>
      </c>
      <c r="M81" s="49">
        <v>410686</v>
      </c>
      <c r="N81" s="49">
        <v>2934919.75</v>
      </c>
      <c r="O81" s="49">
        <v>228000</v>
      </c>
      <c r="P81" s="49">
        <v>12218200.78</v>
      </c>
      <c r="Q81" s="49">
        <v>101500</v>
      </c>
      <c r="R81" s="49">
        <v>1511803.75</v>
      </c>
      <c r="S81" s="49">
        <v>39168</v>
      </c>
      <c r="T81" s="49">
        <v>749459</v>
      </c>
      <c r="U81" s="49">
        <v>9944291</v>
      </c>
      <c r="V81" s="49">
        <v>2134500</v>
      </c>
      <c r="W81" s="49">
        <v>239300</v>
      </c>
      <c r="X81" s="49">
        <v>247500</v>
      </c>
      <c r="Y81" s="49">
        <v>433410</v>
      </c>
    </row>
    <row r="82" spans="1:25" ht="12.75">
      <c r="A82" s="46">
        <v>6</v>
      </c>
      <c r="B82" s="46">
        <v>18</v>
      </c>
      <c r="C82" s="46">
        <v>4</v>
      </c>
      <c r="D82" s="41">
        <v>2</v>
      </c>
      <c r="E82" s="47"/>
      <c r="F82" s="48" t="s">
        <v>267</v>
      </c>
      <c r="G82" s="58" t="s">
        <v>337</v>
      </c>
      <c r="H82" s="49">
        <v>17269248.51</v>
      </c>
      <c r="I82" s="49">
        <v>548362.14</v>
      </c>
      <c r="J82" s="49">
        <v>249100.26</v>
      </c>
      <c r="K82" s="49">
        <v>1079461.81</v>
      </c>
      <c r="L82" s="49">
        <v>0</v>
      </c>
      <c r="M82" s="49">
        <v>126101.45</v>
      </c>
      <c r="N82" s="49">
        <v>2180354.76</v>
      </c>
      <c r="O82" s="49">
        <v>226700</v>
      </c>
      <c r="P82" s="49">
        <v>5204647.26</v>
      </c>
      <c r="Q82" s="49">
        <v>69950</v>
      </c>
      <c r="R82" s="49">
        <v>594807</v>
      </c>
      <c r="S82" s="49">
        <v>316993.75</v>
      </c>
      <c r="T82" s="49">
        <v>221287.49</v>
      </c>
      <c r="U82" s="49">
        <v>4296098</v>
      </c>
      <c r="V82" s="49">
        <v>705622.68</v>
      </c>
      <c r="W82" s="49">
        <v>679000</v>
      </c>
      <c r="X82" s="49">
        <v>628921.5</v>
      </c>
      <c r="Y82" s="49">
        <v>141840.41</v>
      </c>
    </row>
    <row r="83" spans="1:25" ht="12.75">
      <c r="A83" s="46">
        <v>6</v>
      </c>
      <c r="B83" s="46">
        <v>9</v>
      </c>
      <c r="C83" s="46">
        <v>9</v>
      </c>
      <c r="D83" s="41">
        <v>2</v>
      </c>
      <c r="E83" s="47"/>
      <c r="F83" s="48" t="s">
        <v>267</v>
      </c>
      <c r="G83" s="58" t="s">
        <v>338</v>
      </c>
      <c r="H83" s="49">
        <v>28523648.26</v>
      </c>
      <c r="I83" s="49">
        <v>541873.95</v>
      </c>
      <c r="J83" s="49">
        <v>482800</v>
      </c>
      <c r="K83" s="49">
        <v>1854633</v>
      </c>
      <c r="L83" s="49">
        <v>0</v>
      </c>
      <c r="M83" s="49">
        <v>62500</v>
      </c>
      <c r="N83" s="49">
        <v>3278465.91</v>
      </c>
      <c r="O83" s="49">
        <v>213800</v>
      </c>
      <c r="P83" s="49">
        <v>6504804.26</v>
      </c>
      <c r="Q83" s="49">
        <v>97648</v>
      </c>
      <c r="R83" s="49">
        <v>1022406</v>
      </c>
      <c r="S83" s="49">
        <v>0</v>
      </c>
      <c r="T83" s="49">
        <v>715188</v>
      </c>
      <c r="U83" s="49">
        <v>5812976</v>
      </c>
      <c r="V83" s="49">
        <v>6017764.43</v>
      </c>
      <c r="W83" s="49">
        <v>1412294.41</v>
      </c>
      <c r="X83" s="49">
        <v>3000</v>
      </c>
      <c r="Y83" s="49">
        <v>503494.3</v>
      </c>
    </row>
    <row r="84" spans="1:25" ht="12.75">
      <c r="A84" s="46">
        <v>6</v>
      </c>
      <c r="B84" s="46">
        <v>11</v>
      </c>
      <c r="C84" s="46">
        <v>4</v>
      </c>
      <c r="D84" s="41">
        <v>2</v>
      </c>
      <c r="E84" s="47"/>
      <c r="F84" s="48" t="s">
        <v>267</v>
      </c>
      <c r="G84" s="58" t="s">
        <v>339</v>
      </c>
      <c r="H84" s="49">
        <v>69885672.02</v>
      </c>
      <c r="I84" s="49">
        <v>2447310.38</v>
      </c>
      <c r="J84" s="49">
        <v>0</v>
      </c>
      <c r="K84" s="49">
        <v>3557155.77</v>
      </c>
      <c r="L84" s="49">
        <v>0</v>
      </c>
      <c r="M84" s="49">
        <v>3226233.25</v>
      </c>
      <c r="N84" s="49">
        <v>5110919.34</v>
      </c>
      <c r="O84" s="49">
        <v>712739</v>
      </c>
      <c r="P84" s="49">
        <v>24053134.43</v>
      </c>
      <c r="Q84" s="49">
        <v>184140.79</v>
      </c>
      <c r="R84" s="49">
        <v>4289047.53</v>
      </c>
      <c r="S84" s="49">
        <v>0</v>
      </c>
      <c r="T84" s="49">
        <v>1105498</v>
      </c>
      <c r="U84" s="49">
        <v>20401568</v>
      </c>
      <c r="V84" s="49">
        <v>2450359.06</v>
      </c>
      <c r="W84" s="49">
        <v>1714635.47</v>
      </c>
      <c r="X84" s="49">
        <v>195800</v>
      </c>
      <c r="Y84" s="49">
        <v>437131</v>
      </c>
    </row>
    <row r="85" spans="1:25" ht="12.75">
      <c r="A85" s="46">
        <v>6</v>
      </c>
      <c r="B85" s="46">
        <v>2</v>
      </c>
      <c r="C85" s="46">
        <v>8</v>
      </c>
      <c r="D85" s="41">
        <v>2</v>
      </c>
      <c r="E85" s="47"/>
      <c r="F85" s="48" t="s">
        <v>267</v>
      </c>
      <c r="G85" s="58" t="s">
        <v>340</v>
      </c>
      <c r="H85" s="49">
        <v>45380691.59</v>
      </c>
      <c r="I85" s="49">
        <v>446729.88</v>
      </c>
      <c r="J85" s="49">
        <v>0</v>
      </c>
      <c r="K85" s="49">
        <v>6177234.17</v>
      </c>
      <c r="L85" s="49">
        <v>0</v>
      </c>
      <c r="M85" s="49">
        <v>0</v>
      </c>
      <c r="N85" s="49">
        <v>3299243</v>
      </c>
      <c r="O85" s="49">
        <v>784118</v>
      </c>
      <c r="P85" s="49">
        <v>12667129.13</v>
      </c>
      <c r="Q85" s="49">
        <v>81000</v>
      </c>
      <c r="R85" s="49">
        <v>878494</v>
      </c>
      <c r="S85" s="49">
        <v>3000</v>
      </c>
      <c r="T85" s="49">
        <v>314438</v>
      </c>
      <c r="U85" s="49">
        <v>12091787</v>
      </c>
      <c r="V85" s="49">
        <v>7001814</v>
      </c>
      <c r="W85" s="49">
        <v>861738</v>
      </c>
      <c r="X85" s="49">
        <v>251000</v>
      </c>
      <c r="Y85" s="49">
        <v>522966.41</v>
      </c>
    </row>
    <row r="86" spans="1:25" ht="12.75">
      <c r="A86" s="46">
        <v>6</v>
      </c>
      <c r="B86" s="46">
        <v>14</v>
      </c>
      <c r="C86" s="46">
        <v>6</v>
      </c>
      <c r="D86" s="41">
        <v>2</v>
      </c>
      <c r="E86" s="47"/>
      <c r="F86" s="48" t="s">
        <v>267</v>
      </c>
      <c r="G86" s="58" t="s">
        <v>341</v>
      </c>
      <c r="H86" s="49">
        <v>45068349.51</v>
      </c>
      <c r="I86" s="49">
        <v>1399229.22</v>
      </c>
      <c r="J86" s="49">
        <v>0</v>
      </c>
      <c r="K86" s="49">
        <v>4125757.83</v>
      </c>
      <c r="L86" s="49">
        <v>7000</v>
      </c>
      <c r="M86" s="49">
        <v>770100</v>
      </c>
      <c r="N86" s="49">
        <v>3250816.9</v>
      </c>
      <c r="O86" s="49">
        <v>646830.5</v>
      </c>
      <c r="P86" s="49">
        <v>12305292.83</v>
      </c>
      <c r="Q86" s="49">
        <v>165204</v>
      </c>
      <c r="R86" s="49">
        <v>1323960.69</v>
      </c>
      <c r="S86" s="49">
        <v>0</v>
      </c>
      <c r="T86" s="49">
        <v>788578.5</v>
      </c>
      <c r="U86" s="49">
        <v>11914439</v>
      </c>
      <c r="V86" s="49">
        <v>5425124.13</v>
      </c>
      <c r="W86" s="49">
        <v>1629886.29</v>
      </c>
      <c r="X86" s="49">
        <v>117700</v>
      </c>
      <c r="Y86" s="49">
        <v>1198429.62</v>
      </c>
    </row>
    <row r="87" spans="1:25" ht="12.75">
      <c r="A87" s="46">
        <v>6</v>
      </c>
      <c r="B87" s="46">
        <v>1</v>
      </c>
      <c r="C87" s="46">
        <v>8</v>
      </c>
      <c r="D87" s="41">
        <v>2</v>
      </c>
      <c r="E87" s="47"/>
      <c r="F87" s="48" t="s">
        <v>267</v>
      </c>
      <c r="G87" s="58" t="s">
        <v>342</v>
      </c>
      <c r="H87" s="49">
        <v>28901718.54</v>
      </c>
      <c r="I87" s="49">
        <v>366663.86</v>
      </c>
      <c r="J87" s="49">
        <v>499826.45</v>
      </c>
      <c r="K87" s="49">
        <v>1788918.34</v>
      </c>
      <c r="L87" s="49">
        <v>0</v>
      </c>
      <c r="M87" s="49">
        <v>615100.26</v>
      </c>
      <c r="N87" s="49">
        <v>2409268.69</v>
      </c>
      <c r="O87" s="49">
        <v>240800.26</v>
      </c>
      <c r="P87" s="49">
        <v>7581039.05</v>
      </c>
      <c r="Q87" s="49">
        <v>66174</v>
      </c>
      <c r="R87" s="49">
        <v>1049740.09</v>
      </c>
      <c r="S87" s="49">
        <v>60000</v>
      </c>
      <c r="T87" s="49">
        <v>180471</v>
      </c>
      <c r="U87" s="49">
        <v>6580431</v>
      </c>
      <c r="V87" s="49">
        <v>6585526.54</v>
      </c>
      <c r="W87" s="49">
        <v>686640</v>
      </c>
      <c r="X87" s="49">
        <v>62250</v>
      </c>
      <c r="Y87" s="49">
        <v>128869</v>
      </c>
    </row>
    <row r="88" spans="1:25" ht="12.75">
      <c r="A88" s="46">
        <v>6</v>
      </c>
      <c r="B88" s="46">
        <v>3</v>
      </c>
      <c r="C88" s="46">
        <v>7</v>
      </c>
      <c r="D88" s="41">
        <v>2</v>
      </c>
      <c r="E88" s="47"/>
      <c r="F88" s="48" t="s">
        <v>267</v>
      </c>
      <c r="G88" s="58" t="s">
        <v>343</v>
      </c>
      <c r="H88" s="49">
        <v>25131371.91</v>
      </c>
      <c r="I88" s="49">
        <v>549457.05</v>
      </c>
      <c r="J88" s="49">
        <v>310000</v>
      </c>
      <c r="K88" s="49">
        <v>2636154</v>
      </c>
      <c r="L88" s="49">
        <v>120000</v>
      </c>
      <c r="M88" s="49">
        <v>210000</v>
      </c>
      <c r="N88" s="49">
        <v>2337491.36</v>
      </c>
      <c r="O88" s="49">
        <v>218959.28</v>
      </c>
      <c r="P88" s="49">
        <v>8356193.51</v>
      </c>
      <c r="Q88" s="49">
        <v>170936</v>
      </c>
      <c r="R88" s="49">
        <v>2635511.99</v>
      </c>
      <c r="S88" s="49">
        <v>281772.52</v>
      </c>
      <c r="T88" s="49">
        <v>72230.2</v>
      </c>
      <c r="U88" s="49">
        <v>5503200</v>
      </c>
      <c r="V88" s="49">
        <v>850094</v>
      </c>
      <c r="W88" s="49">
        <v>578500</v>
      </c>
      <c r="X88" s="49">
        <v>149800</v>
      </c>
      <c r="Y88" s="49">
        <v>151072</v>
      </c>
    </row>
    <row r="89" spans="1:25" ht="12.75">
      <c r="A89" s="46">
        <v>6</v>
      </c>
      <c r="B89" s="46">
        <v>8</v>
      </c>
      <c r="C89" s="46">
        <v>7</v>
      </c>
      <c r="D89" s="41">
        <v>2</v>
      </c>
      <c r="E89" s="47"/>
      <c r="F89" s="48" t="s">
        <v>267</v>
      </c>
      <c r="G89" s="58" t="s">
        <v>273</v>
      </c>
      <c r="H89" s="49">
        <v>64735471.9</v>
      </c>
      <c r="I89" s="49">
        <v>1130974.63</v>
      </c>
      <c r="J89" s="49">
        <v>125377.59</v>
      </c>
      <c r="K89" s="49">
        <v>8144694.07</v>
      </c>
      <c r="L89" s="49">
        <v>0</v>
      </c>
      <c r="M89" s="49">
        <v>182915</v>
      </c>
      <c r="N89" s="49">
        <v>5300046.94</v>
      </c>
      <c r="O89" s="49">
        <v>400800</v>
      </c>
      <c r="P89" s="49">
        <v>17791209.03</v>
      </c>
      <c r="Q89" s="49">
        <v>126000</v>
      </c>
      <c r="R89" s="49">
        <v>2415527</v>
      </c>
      <c r="S89" s="49">
        <v>0</v>
      </c>
      <c r="T89" s="49">
        <v>334699.17</v>
      </c>
      <c r="U89" s="49">
        <v>19465145</v>
      </c>
      <c r="V89" s="49">
        <v>4999015.05</v>
      </c>
      <c r="W89" s="49">
        <v>1028205.88</v>
      </c>
      <c r="X89" s="49">
        <v>2658500</v>
      </c>
      <c r="Y89" s="49">
        <v>632362.54</v>
      </c>
    </row>
    <row r="90" spans="1:25" ht="12.75">
      <c r="A90" s="46">
        <v>6</v>
      </c>
      <c r="B90" s="46">
        <v>10</v>
      </c>
      <c r="C90" s="46">
        <v>2</v>
      </c>
      <c r="D90" s="41">
        <v>2</v>
      </c>
      <c r="E90" s="47"/>
      <c r="F90" s="48" t="s">
        <v>267</v>
      </c>
      <c r="G90" s="58" t="s">
        <v>344</v>
      </c>
      <c r="H90" s="49">
        <v>43151759.79</v>
      </c>
      <c r="I90" s="49">
        <v>1503390.6</v>
      </c>
      <c r="J90" s="49">
        <v>488500.56</v>
      </c>
      <c r="K90" s="49">
        <v>5261025.4</v>
      </c>
      <c r="L90" s="49">
        <v>13300</v>
      </c>
      <c r="M90" s="49">
        <v>280104.3</v>
      </c>
      <c r="N90" s="49">
        <v>3715119</v>
      </c>
      <c r="O90" s="49">
        <v>491907.52</v>
      </c>
      <c r="P90" s="49">
        <v>10978982.32</v>
      </c>
      <c r="Q90" s="49">
        <v>134722</v>
      </c>
      <c r="R90" s="49">
        <v>1240755</v>
      </c>
      <c r="S90" s="49">
        <v>0</v>
      </c>
      <c r="T90" s="49">
        <v>254904</v>
      </c>
      <c r="U90" s="49">
        <v>9624610.15</v>
      </c>
      <c r="V90" s="49">
        <v>7151678.44</v>
      </c>
      <c r="W90" s="49">
        <v>1586243.07</v>
      </c>
      <c r="X90" s="49">
        <v>103855</v>
      </c>
      <c r="Y90" s="49">
        <v>322662.43</v>
      </c>
    </row>
    <row r="91" spans="1:25" ht="12.75">
      <c r="A91" s="46">
        <v>6</v>
      </c>
      <c r="B91" s="46">
        <v>20</v>
      </c>
      <c r="C91" s="46">
        <v>5</v>
      </c>
      <c r="D91" s="41">
        <v>2</v>
      </c>
      <c r="E91" s="47"/>
      <c r="F91" s="48" t="s">
        <v>267</v>
      </c>
      <c r="G91" s="58" t="s">
        <v>345</v>
      </c>
      <c r="H91" s="49">
        <v>31971452.37</v>
      </c>
      <c r="I91" s="49">
        <v>389895.74</v>
      </c>
      <c r="J91" s="49">
        <v>77226</v>
      </c>
      <c r="K91" s="49">
        <v>1789286</v>
      </c>
      <c r="L91" s="49">
        <v>3500</v>
      </c>
      <c r="M91" s="49">
        <v>66984</v>
      </c>
      <c r="N91" s="49">
        <v>3267733.16</v>
      </c>
      <c r="O91" s="49">
        <v>311400.17</v>
      </c>
      <c r="P91" s="49">
        <v>9418015.46</v>
      </c>
      <c r="Q91" s="49">
        <v>110774.14</v>
      </c>
      <c r="R91" s="49">
        <v>1528801.16</v>
      </c>
      <c r="S91" s="49">
        <v>265250.24</v>
      </c>
      <c r="T91" s="49">
        <v>300542</v>
      </c>
      <c r="U91" s="49">
        <v>8536446</v>
      </c>
      <c r="V91" s="49">
        <v>5002053.3</v>
      </c>
      <c r="W91" s="49">
        <v>471700</v>
      </c>
      <c r="X91" s="49">
        <v>123000</v>
      </c>
      <c r="Y91" s="49">
        <v>308845</v>
      </c>
    </row>
    <row r="92" spans="1:25" ht="12.75">
      <c r="A92" s="46">
        <v>6</v>
      </c>
      <c r="B92" s="46">
        <v>12</v>
      </c>
      <c r="C92" s="46">
        <v>4</v>
      </c>
      <c r="D92" s="41">
        <v>2</v>
      </c>
      <c r="E92" s="47"/>
      <c r="F92" s="48" t="s">
        <v>267</v>
      </c>
      <c r="G92" s="58" t="s">
        <v>346</v>
      </c>
      <c r="H92" s="49">
        <v>23875884.94</v>
      </c>
      <c r="I92" s="49">
        <v>253221.62</v>
      </c>
      <c r="J92" s="49">
        <v>502666</v>
      </c>
      <c r="K92" s="49">
        <v>1883080</v>
      </c>
      <c r="L92" s="49">
        <v>0</v>
      </c>
      <c r="M92" s="49">
        <v>288930</v>
      </c>
      <c r="N92" s="49">
        <v>2634161</v>
      </c>
      <c r="O92" s="49">
        <v>497576</v>
      </c>
      <c r="P92" s="49">
        <v>6799301.32</v>
      </c>
      <c r="Q92" s="49">
        <v>100420</v>
      </c>
      <c r="R92" s="49">
        <v>1439942</v>
      </c>
      <c r="S92" s="49">
        <v>0</v>
      </c>
      <c r="T92" s="49">
        <v>290546</v>
      </c>
      <c r="U92" s="49">
        <v>6635227</v>
      </c>
      <c r="V92" s="49">
        <v>1267788</v>
      </c>
      <c r="W92" s="49">
        <v>928458</v>
      </c>
      <c r="X92" s="49">
        <v>160956</v>
      </c>
      <c r="Y92" s="49">
        <v>193612</v>
      </c>
    </row>
    <row r="93" spans="1:25" ht="12.75">
      <c r="A93" s="46">
        <v>6</v>
      </c>
      <c r="B93" s="46">
        <v>1</v>
      </c>
      <c r="C93" s="46">
        <v>9</v>
      </c>
      <c r="D93" s="41">
        <v>2</v>
      </c>
      <c r="E93" s="47"/>
      <c r="F93" s="48" t="s">
        <v>267</v>
      </c>
      <c r="G93" s="58" t="s">
        <v>347</v>
      </c>
      <c r="H93" s="49">
        <v>32792617.63</v>
      </c>
      <c r="I93" s="49">
        <v>2538406</v>
      </c>
      <c r="J93" s="49">
        <v>289950.26</v>
      </c>
      <c r="K93" s="49">
        <v>4363327.15</v>
      </c>
      <c r="L93" s="49">
        <v>331041.5</v>
      </c>
      <c r="M93" s="49">
        <v>83087</v>
      </c>
      <c r="N93" s="49">
        <v>2230791.98</v>
      </c>
      <c r="O93" s="49">
        <v>338880.26</v>
      </c>
      <c r="P93" s="49">
        <v>7840460.94</v>
      </c>
      <c r="Q93" s="49">
        <v>70168</v>
      </c>
      <c r="R93" s="49">
        <v>1239562</v>
      </c>
      <c r="S93" s="49">
        <v>135934</v>
      </c>
      <c r="T93" s="49">
        <v>155038</v>
      </c>
      <c r="U93" s="49">
        <v>6855244.14</v>
      </c>
      <c r="V93" s="49">
        <v>2189185.58</v>
      </c>
      <c r="W93" s="49">
        <v>2814296.55</v>
      </c>
      <c r="X93" s="49">
        <v>885475.27</v>
      </c>
      <c r="Y93" s="49">
        <v>431769</v>
      </c>
    </row>
    <row r="94" spans="1:25" ht="12.75">
      <c r="A94" s="46">
        <v>6</v>
      </c>
      <c r="B94" s="46">
        <v>6</v>
      </c>
      <c r="C94" s="46">
        <v>7</v>
      </c>
      <c r="D94" s="41">
        <v>2</v>
      </c>
      <c r="E94" s="47"/>
      <c r="F94" s="48" t="s">
        <v>267</v>
      </c>
      <c r="G94" s="58" t="s">
        <v>348</v>
      </c>
      <c r="H94" s="49">
        <v>30259397.67</v>
      </c>
      <c r="I94" s="49">
        <v>300137.4</v>
      </c>
      <c r="J94" s="49">
        <v>559046</v>
      </c>
      <c r="K94" s="49">
        <v>3832188.47</v>
      </c>
      <c r="L94" s="49">
        <v>0</v>
      </c>
      <c r="M94" s="49">
        <v>229180</v>
      </c>
      <c r="N94" s="49">
        <v>2026119.41</v>
      </c>
      <c r="O94" s="49">
        <v>199979</v>
      </c>
      <c r="P94" s="49">
        <v>7136646.33</v>
      </c>
      <c r="Q94" s="49">
        <v>62877.93</v>
      </c>
      <c r="R94" s="49">
        <v>1123891.04</v>
      </c>
      <c r="S94" s="49">
        <v>0</v>
      </c>
      <c r="T94" s="49">
        <v>75057.31</v>
      </c>
      <c r="U94" s="49">
        <v>4671602.98</v>
      </c>
      <c r="V94" s="49">
        <v>7075397</v>
      </c>
      <c r="W94" s="49">
        <v>2533997.8</v>
      </c>
      <c r="X94" s="49">
        <v>95200</v>
      </c>
      <c r="Y94" s="49">
        <v>338077</v>
      </c>
    </row>
    <row r="95" spans="1:25" ht="12.75">
      <c r="A95" s="46">
        <v>6</v>
      </c>
      <c r="B95" s="46">
        <v>2</v>
      </c>
      <c r="C95" s="46">
        <v>9</v>
      </c>
      <c r="D95" s="41">
        <v>2</v>
      </c>
      <c r="E95" s="47"/>
      <c r="F95" s="48" t="s">
        <v>267</v>
      </c>
      <c r="G95" s="58" t="s">
        <v>349</v>
      </c>
      <c r="H95" s="49">
        <v>25981897.41</v>
      </c>
      <c r="I95" s="49">
        <v>1355141.33</v>
      </c>
      <c r="J95" s="49">
        <v>0</v>
      </c>
      <c r="K95" s="49">
        <v>3022480.5</v>
      </c>
      <c r="L95" s="49">
        <v>0</v>
      </c>
      <c r="M95" s="49">
        <v>61000</v>
      </c>
      <c r="N95" s="49">
        <v>1994018.16</v>
      </c>
      <c r="O95" s="49">
        <v>187224.37</v>
      </c>
      <c r="P95" s="49">
        <v>7263243.01</v>
      </c>
      <c r="Q95" s="49">
        <v>119100</v>
      </c>
      <c r="R95" s="49">
        <v>837078</v>
      </c>
      <c r="S95" s="49">
        <v>7000</v>
      </c>
      <c r="T95" s="49">
        <v>144681.25</v>
      </c>
      <c r="U95" s="49">
        <v>6464866</v>
      </c>
      <c r="V95" s="49">
        <v>3456498.03</v>
      </c>
      <c r="W95" s="49">
        <v>818816.64</v>
      </c>
      <c r="X95" s="49">
        <v>155500</v>
      </c>
      <c r="Y95" s="49">
        <v>95250.12</v>
      </c>
    </row>
    <row r="96" spans="1:25" ht="12.75">
      <c r="A96" s="46">
        <v>6</v>
      </c>
      <c r="B96" s="46">
        <v>11</v>
      </c>
      <c r="C96" s="46">
        <v>5</v>
      </c>
      <c r="D96" s="41">
        <v>2</v>
      </c>
      <c r="E96" s="47"/>
      <c r="F96" s="48" t="s">
        <v>267</v>
      </c>
      <c r="G96" s="58" t="s">
        <v>274</v>
      </c>
      <c r="H96" s="49">
        <v>119092501.03</v>
      </c>
      <c r="I96" s="49">
        <v>14867466.04</v>
      </c>
      <c r="J96" s="49">
        <v>0</v>
      </c>
      <c r="K96" s="49">
        <v>6970116.72</v>
      </c>
      <c r="L96" s="49">
        <v>52000</v>
      </c>
      <c r="M96" s="49">
        <v>990378.14</v>
      </c>
      <c r="N96" s="49">
        <v>7631588.58</v>
      </c>
      <c r="O96" s="49">
        <v>894898.92</v>
      </c>
      <c r="P96" s="49">
        <v>35396947.65</v>
      </c>
      <c r="Q96" s="49">
        <v>203674.91</v>
      </c>
      <c r="R96" s="49">
        <v>2254181</v>
      </c>
      <c r="S96" s="49">
        <v>0</v>
      </c>
      <c r="T96" s="49">
        <v>1286367.04</v>
      </c>
      <c r="U96" s="49">
        <v>35462392.69</v>
      </c>
      <c r="V96" s="49">
        <v>10134765.6</v>
      </c>
      <c r="W96" s="49">
        <v>1908290.74</v>
      </c>
      <c r="X96" s="49">
        <v>372650</v>
      </c>
      <c r="Y96" s="49">
        <v>666783</v>
      </c>
    </row>
    <row r="97" spans="1:25" ht="12.75">
      <c r="A97" s="46">
        <v>6</v>
      </c>
      <c r="B97" s="46">
        <v>14</v>
      </c>
      <c r="C97" s="46">
        <v>7</v>
      </c>
      <c r="D97" s="41">
        <v>2</v>
      </c>
      <c r="E97" s="47"/>
      <c r="F97" s="48" t="s">
        <v>267</v>
      </c>
      <c r="G97" s="58" t="s">
        <v>350</v>
      </c>
      <c r="H97" s="49">
        <v>18085241.56</v>
      </c>
      <c r="I97" s="49">
        <v>118721.12</v>
      </c>
      <c r="J97" s="49">
        <v>206173</v>
      </c>
      <c r="K97" s="49">
        <v>1351354.93</v>
      </c>
      <c r="L97" s="49">
        <v>0</v>
      </c>
      <c r="M97" s="49">
        <v>43644.48</v>
      </c>
      <c r="N97" s="49">
        <v>1804589.56</v>
      </c>
      <c r="O97" s="49">
        <v>132290.02</v>
      </c>
      <c r="P97" s="49">
        <v>4938291.83</v>
      </c>
      <c r="Q97" s="49">
        <v>125548</v>
      </c>
      <c r="R97" s="49">
        <v>712693</v>
      </c>
      <c r="S97" s="49">
        <v>0</v>
      </c>
      <c r="T97" s="49">
        <v>214821.84</v>
      </c>
      <c r="U97" s="49">
        <v>5154591</v>
      </c>
      <c r="V97" s="49">
        <v>2784499.48</v>
      </c>
      <c r="W97" s="49">
        <v>242147.3</v>
      </c>
      <c r="X97" s="49">
        <v>800</v>
      </c>
      <c r="Y97" s="49">
        <v>255076</v>
      </c>
    </row>
    <row r="98" spans="1:25" ht="12.75">
      <c r="A98" s="46">
        <v>6</v>
      </c>
      <c r="B98" s="46">
        <v>17</v>
      </c>
      <c r="C98" s="46">
        <v>2</v>
      </c>
      <c r="D98" s="41">
        <v>2</v>
      </c>
      <c r="E98" s="47"/>
      <c r="F98" s="48" t="s">
        <v>267</v>
      </c>
      <c r="G98" s="58" t="s">
        <v>351</v>
      </c>
      <c r="H98" s="49">
        <v>71713031.89</v>
      </c>
      <c r="I98" s="49">
        <v>398869.43</v>
      </c>
      <c r="J98" s="49">
        <v>5112344.14</v>
      </c>
      <c r="K98" s="49">
        <v>6512436.78</v>
      </c>
      <c r="L98" s="49">
        <v>0</v>
      </c>
      <c r="M98" s="49">
        <v>1071000</v>
      </c>
      <c r="N98" s="49">
        <v>3666763.6</v>
      </c>
      <c r="O98" s="49">
        <v>462200</v>
      </c>
      <c r="P98" s="49">
        <v>13752660.35</v>
      </c>
      <c r="Q98" s="49">
        <v>103272</v>
      </c>
      <c r="R98" s="49">
        <v>2209418.13</v>
      </c>
      <c r="S98" s="49">
        <v>387853.7</v>
      </c>
      <c r="T98" s="49">
        <v>800680</v>
      </c>
      <c r="U98" s="49">
        <v>16268030</v>
      </c>
      <c r="V98" s="49">
        <v>16581416.25</v>
      </c>
      <c r="W98" s="49">
        <v>1345086.49</v>
      </c>
      <c r="X98" s="49">
        <v>2091221.02</v>
      </c>
      <c r="Y98" s="49">
        <v>949780</v>
      </c>
    </row>
    <row r="99" spans="1:25" ht="12.75">
      <c r="A99" s="46">
        <v>6</v>
      </c>
      <c r="B99" s="46">
        <v>20</v>
      </c>
      <c r="C99" s="46">
        <v>6</v>
      </c>
      <c r="D99" s="41">
        <v>2</v>
      </c>
      <c r="E99" s="47"/>
      <c r="F99" s="48" t="s">
        <v>267</v>
      </c>
      <c r="G99" s="58" t="s">
        <v>352</v>
      </c>
      <c r="H99" s="49">
        <v>35155370.71</v>
      </c>
      <c r="I99" s="49">
        <v>783116.15</v>
      </c>
      <c r="J99" s="49">
        <v>10050</v>
      </c>
      <c r="K99" s="49">
        <v>2290011.66</v>
      </c>
      <c r="L99" s="49">
        <v>180000</v>
      </c>
      <c r="M99" s="49">
        <v>88650.23</v>
      </c>
      <c r="N99" s="49">
        <v>2311488</v>
      </c>
      <c r="O99" s="49">
        <v>370610</v>
      </c>
      <c r="P99" s="49">
        <v>10838966.09</v>
      </c>
      <c r="Q99" s="49">
        <v>80600</v>
      </c>
      <c r="R99" s="49">
        <v>1466572</v>
      </c>
      <c r="S99" s="49">
        <v>6750.24</v>
      </c>
      <c r="T99" s="49">
        <v>347201</v>
      </c>
      <c r="U99" s="49">
        <v>7230323</v>
      </c>
      <c r="V99" s="49">
        <v>8586444.07</v>
      </c>
      <c r="W99" s="49">
        <v>251030</v>
      </c>
      <c r="X99" s="49">
        <v>105000.01</v>
      </c>
      <c r="Y99" s="49">
        <v>208558.26</v>
      </c>
    </row>
    <row r="100" spans="1:25" ht="12.75">
      <c r="A100" s="46">
        <v>6</v>
      </c>
      <c r="B100" s="46">
        <v>8</v>
      </c>
      <c r="C100" s="46">
        <v>8</v>
      </c>
      <c r="D100" s="41">
        <v>2</v>
      </c>
      <c r="E100" s="47"/>
      <c r="F100" s="48" t="s">
        <v>267</v>
      </c>
      <c r="G100" s="58" t="s">
        <v>353</v>
      </c>
      <c r="H100" s="49">
        <v>36608873.56</v>
      </c>
      <c r="I100" s="49">
        <v>1588732.32</v>
      </c>
      <c r="J100" s="49">
        <v>663106</v>
      </c>
      <c r="K100" s="49">
        <v>693861.6</v>
      </c>
      <c r="L100" s="49">
        <v>0</v>
      </c>
      <c r="M100" s="49">
        <v>100759.94</v>
      </c>
      <c r="N100" s="49">
        <v>2983198.84</v>
      </c>
      <c r="O100" s="49">
        <v>384608.46</v>
      </c>
      <c r="P100" s="49">
        <v>9505149.03</v>
      </c>
      <c r="Q100" s="49">
        <v>117240</v>
      </c>
      <c r="R100" s="49">
        <v>1608412</v>
      </c>
      <c r="S100" s="49">
        <v>383356.25</v>
      </c>
      <c r="T100" s="49">
        <v>1110538.5</v>
      </c>
      <c r="U100" s="49">
        <v>8193409</v>
      </c>
      <c r="V100" s="49">
        <v>8398175.8</v>
      </c>
      <c r="W100" s="49">
        <v>456791.44</v>
      </c>
      <c r="X100" s="49">
        <v>101900</v>
      </c>
      <c r="Y100" s="49">
        <v>319634.38</v>
      </c>
    </row>
    <row r="101" spans="1:25" ht="12.75">
      <c r="A101" s="46">
        <v>6</v>
      </c>
      <c r="B101" s="46">
        <v>1</v>
      </c>
      <c r="C101" s="46">
        <v>10</v>
      </c>
      <c r="D101" s="41">
        <v>2</v>
      </c>
      <c r="E101" s="47"/>
      <c r="F101" s="48" t="s">
        <v>267</v>
      </c>
      <c r="G101" s="58" t="s">
        <v>275</v>
      </c>
      <c r="H101" s="49">
        <v>81044133.97</v>
      </c>
      <c r="I101" s="49">
        <v>9720672.63</v>
      </c>
      <c r="J101" s="49">
        <v>1620035.5</v>
      </c>
      <c r="K101" s="49">
        <v>4458290.7</v>
      </c>
      <c r="L101" s="49">
        <v>0</v>
      </c>
      <c r="M101" s="49">
        <v>505147.46</v>
      </c>
      <c r="N101" s="49">
        <v>5416657.25</v>
      </c>
      <c r="O101" s="49">
        <v>651180.18</v>
      </c>
      <c r="P101" s="49">
        <v>21849479.84</v>
      </c>
      <c r="Q101" s="49">
        <v>168293.68</v>
      </c>
      <c r="R101" s="49">
        <v>2763326</v>
      </c>
      <c r="S101" s="49">
        <v>0</v>
      </c>
      <c r="T101" s="49">
        <v>256615.9</v>
      </c>
      <c r="U101" s="49">
        <v>17675126</v>
      </c>
      <c r="V101" s="49">
        <v>9407525.23</v>
      </c>
      <c r="W101" s="49">
        <v>5607205.2</v>
      </c>
      <c r="X101" s="49">
        <v>256650</v>
      </c>
      <c r="Y101" s="49">
        <v>687928.4</v>
      </c>
    </row>
    <row r="102" spans="1:25" ht="12.75">
      <c r="A102" s="46">
        <v>6</v>
      </c>
      <c r="B102" s="46">
        <v>13</v>
      </c>
      <c r="C102" s="46">
        <v>3</v>
      </c>
      <c r="D102" s="41">
        <v>2</v>
      </c>
      <c r="E102" s="47"/>
      <c r="F102" s="48" t="s">
        <v>267</v>
      </c>
      <c r="G102" s="58" t="s">
        <v>354</v>
      </c>
      <c r="H102" s="49">
        <v>27332321.83</v>
      </c>
      <c r="I102" s="49">
        <v>4762364.93</v>
      </c>
      <c r="J102" s="49">
        <v>0</v>
      </c>
      <c r="K102" s="49">
        <v>1890547</v>
      </c>
      <c r="L102" s="49">
        <v>0</v>
      </c>
      <c r="M102" s="49">
        <v>42670</v>
      </c>
      <c r="N102" s="49">
        <v>2217160.5</v>
      </c>
      <c r="O102" s="49">
        <v>259310</v>
      </c>
      <c r="P102" s="49">
        <v>6712872.82</v>
      </c>
      <c r="Q102" s="49">
        <v>82888</v>
      </c>
      <c r="R102" s="49">
        <v>977734</v>
      </c>
      <c r="S102" s="49">
        <v>0</v>
      </c>
      <c r="T102" s="49">
        <v>265641</v>
      </c>
      <c r="U102" s="49">
        <v>5901056.12</v>
      </c>
      <c r="V102" s="49">
        <v>2339523.46</v>
      </c>
      <c r="W102" s="49">
        <v>1575120</v>
      </c>
      <c r="X102" s="49">
        <v>202910</v>
      </c>
      <c r="Y102" s="49">
        <v>102524</v>
      </c>
    </row>
    <row r="103" spans="1:25" ht="12.75">
      <c r="A103" s="46">
        <v>6</v>
      </c>
      <c r="B103" s="46">
        <v>10</v>
      </c>
      <c r="C103" s="46">
        <v>4</v>
      </c>
      <c r="D103" s="41">
        <v>2</v>
      </c>
      <c r="E103" s="47"/>
      <c r="F103" s="48" t="s">
        <v>267</v>
      </c>
      <c r="G103" s="58" t="s">
        <v>355</v>
      </c>
      <c r="H103" s="49">
        <v>71253902.74</v>
      </c>
      <c r="I103" s="49">
        <v>1571201.09</v>
      </c>
      <c r="J103" s="49">
        <v>817482</v>
      </c>
      <c r="K103" s="49">
        <v>7932718.64</v>
      </c>
      <c r="L103" s="49">
        <v>0</v>
      </c>
      <c r="M103" s="49">
        <v>1790544</v>
      </c>
      <c r="N103" s="49">
        <v>5434706.88</v>
      </c>
      <c r="O103" s="49">
        <v>2607246</v>
      </c>
      <c r="P103" s="49">
        <v>19948078.72</v>
      </c>
      <c r="Q103" s="49">
        <v>115000</v>
      </c>
      <c r="R103" s="49">
        <v>3316048</v>
      </c>
      <c r="S103" s="49">
        <v>0</v>
      </c>
      <c r="T103" s="49">
        <v>64457</v>
      </c>
      <c r="U103" s="49">
        <v>13495002</v>
      </c>
      <c r="V103" s="49">
        <v>11719476.41</v>
      </c>
      <c r="W103" s="49">
        <v>1222732</v>
      </c>
      <c r="X103" s="49">
        <v>221800</v>
      </c>
      <c r="Y103" s="49">
        <v>997410</v>
      </c>
    </row>
    <row r="104" spans="1:25" ht="12.75">
      <c r="A104" s="46">
        <v>6</v>
      </c>
      <c r="B104" s="46">
        <v>4</v>
      </c>
      <c r="C104" s="46">
        <v>5</v>
      </c>
      <c r="D104" s="41">
        <v>2</v>
      </c>
      <c r="E104" s="47"/>
      <c r="F104" s="48" t="s">
        <v>267</v>
      </c>
      <c r="G104" s="58" t="s">
        <v>356</v>
      </c>
      <c r="H104" s="49">
        <v>36833370.79</v>
      </c>
      <c r="I104" s="49">
        <v>3576769.52</v>
      </c>
      <c r="J104" s="49">
        <v>0</v>
      </c>
      <c r="K104" s="49">
        <v>2993746.66</v>
      </c>
      <c r="L104" s="49">
        <v>11000</v>
      </c>
      <c r="M104" s="49">
        <v>165350.77</v>
      </c>
      <c r="N104" s="49">
        <v>3470702</v>
      </c>
      <c r="O104" s="49">
        <v>317661.5</v>
      </c>
      <c r="P104" s="49">
        <v>10965950.25</v>
      </c>
      <c r="Q104" s="49">
        <v>143000</v>
      </c>
      <c r="R104" s="49">
        <v>2664150</v>
      </c>
      <c r="S104" s="49">
        <v>0</v>
      </c>
      <c r="T104" s="49">
        <v>360298</v>
      </c>
      <c r="U104" s="49">
        <v>7831490</v>
      </c>
      <c r="V104" s="49">
        <v>1459413.96</v>
      </c>
      <c r="W104" s="49">
        <v>875124.13</v>
      </c>
      <c r="X104" s="49">
        <v>1735186</v>
      </c>
      <c r="Y104" s="49">
        <v>263528</v>
      </c>
    </row>
    <row r="105" spans="1:25" ht="12.75">
      <c r="A105" s="46">
        <v>6</v>
      </c>
      <c r="B105" s="46">
        <v>9</v>
      </c>
      <c r="C105" s="46">
        <v>10</v>
      </c>
      <c r="D105" s="41">
        <v>2</v>
      </c>
      <c r="E105" s="47"/>
      <c r="F105" s="48" t="s">
        <v>267</v>
      </c>
      <c r="G105" s="58" t="s">
        <v>357</v>
      </c>
      <c r="H105" s="49">
        <v>83905465.64</v>
      </c>
      <c r="I105" s="49">
        <v>9382755.32</v>
      </c>
      <c r="J105" s="49">
        <v>0</v>
      </c>
      <c r="K105" s="49">
        <v>7083392.14</v>
      </c>
      <c r="L105" s="49">
        <v>0</v>
      </c>
      <c r="M105" s="49">
        <v>2070703.3</v>
      </c>
      <c r="N105" s="49">
        <v>5683400.83</v>
      </c>
      <c r="O105" s="49">
        <v>571444.99</v>
      </c>
      <c r="P105" s="49">
        <v>22459658.1</v>
      </c>
      <c r="Q105" s="49">
        <v>204114</v>
      </c>
      <c r="R105" s="49">
        <v>2193919.66</v>
      </c>
      <c r="S105" s="49">
        <v>0</v>
      </c>
      <c r="T105" s="49">
        <v>172044</v>
      </c>
      <c r="U105" s="49">
        <v>21064791</v>
      </c>
      <c r="V105" s="49">
        <v>10809329.32</v>
      </c>
      <c r="W105" s="49">
        <v>1158336.98</v>
      </c>
      <c r="X105" s="49">
        <v>205000</v>
      </c>
      <c r="Y105" s="49">
        <v>846576</v>
      </c>
    </row>
    <row r="106" spans="1:25" ht="12.75">
      <c r="A106" s="46">
        <v>6</v>
      </c>
      <c r="B106" s="46">
        <v>8</v>
      </c>
      <c r="C106" s="46">
        <v>9</v>
      </c>
      <c r="D106" s="41">
        <v>2</v>
      </c>
      <c r="E106" s="47"/>
      <c r="F106" s="48" t="s">
        <v>267</v>
      </c>
      <c r="G106" s="58" t="s">
        <v>358</v>
      </c>
      <c r="H106" s="49">
        <v>46879127.51</v>
      </c>
      <c r="I106" s="49">
        <v>11340344.13</v>
      </c>
      <c r="J106" s="49">
        <v>621101</v>
      </c>
      <c r="K106" s="49">
        <v>1671129.45</v>
      </c>
      <c r="L106" s="49">
        <v>13500</v>
      </c>
      <c r="M106" s="49">
        <v>18400</v>
      </c>
      <c r="N106" s="49">
        <v>2983161</v>
      </c>
      <c r="O106" s="49">
        <v>290800</v>
      </c>
      <c r="P106" s="49">
        <v>10308185.93</v>
      </c>
      <c r="Q106" s="49">
        <v>137910</v>
      </c>
      <c r="R106" s="49">
        <v>1329858</v>
      </c>
      <c r="S106" s="49">
        <v>5000</v>
      </c>
      <c r="T106" s="49">
        <v>50030</v>
      </c>
      <c r="U106" s="49">
        <v>9204594</v>
      </c>
      <c r="V106" s="49">
        <v>7462594</v>
      </c>
      <c r="W106" s="49">
        <v>919300</v>
      </c>
      <c r="X106" s="49">
        <v>139500</v>
      </c>
      <c r="Y106" s="49">
        <v>383720</v>
      </c>
    </row>
    <row r="107" spans="1:25" ht="12.75">
      <c r="A107" s="46">
        <v>6</v>
      </c>
      <c r="B107" s="46">
        <v>20</v>
      </c>
      <c r="C107" s="46">
        <v>7</v>
      </c>
      <c r="D107" s="41">
        <v>2</v>
      </c>
      <c r="E107" s="47"/>
      <c r="F107" s="48" t="s">
        <v>267</v>
      </c>
      <c r="G107" s="58" t="s">
        <v>359</v>
      </c>
      <c r="H107" s="49">
        <v>35921052.99</v>
      </c>
      <c r="I107" s="49">
        <v>412602.43</v>
      </c>
      <c r="J107" s="49">
        <v>464500</v>
      </c>
      <c r="K107" s="49">
        <v>1122465.03</v>
      </c>
      <c r="L107" s="49">
        <v>163000</v>
      </c>
      <c r="M107" s="49">
        <v>1147441.44</v>
      </c>
      <c r="N107" s="49">
        <v>2809630.1</v>
      </c>
      <c r="O107" s="49">
        <v>293600</v>
      </c>
      <c r="P107" s="49">
        <v>7000420.06</v>
      </c>
      <c r="Q107" s="49">
        <v>98192</v>
      </c>
      <c r="R107" s="49">
        <v>1570700</v>
      </c>
      <c r="S107" s="49">
        <v>710249.34</v>
      </c>
      <c r="T107" s="49">
        <v>292600</v>
      </c>
      <c r="U107" s="49">
        <v>7479386</v>
      </c>
      <c r="V107" s="49">
        <v>7372632.53</v>
      </c>
      <c r="W107" s="49">
        <v>4147156.06</v>
      </c>
      <c r="X107" s="49">
        <v>175000</v>
      </c>
      <c r="Y107" s="49">
        <v>661478</v>
      </c>
    </row>
    <row r="108" spans="1:25" ht="12.75">
      <c r="A108" s="46">
        <v>6</v>
      </c>
      <c r="B108" s="46">
        <v>9</v>
      </c>
      <c r="C108" s="46">
        <v>11</v>
      </c>
      <c r="D108" s="41">
        <v>2</v>
      </c>
      <c r="E108" s="47"/>
      <c r="F108" s="48" t="s">
        <v>267</v>
      </c>
      <c r="G108" s="58" t="s">
        <v>360</v>
      </c>
      <c r="H108" s="49">
        <v>111755930.92</v>
      </c>
      <c r="I108" s="49">
        <v>1243096.56</v>
      </c>
      <c r="J108" s="49">
        <v>0</v>
      </c>
      <c r="K108" s="49">
        <v>7285640.05</v>
      </c>
      <c r="L108" s="49">
        <v>0</v>
      </c>
      <c r="M108" s="49">
        <v>364816</v>
      </c>
      <c r="N108" s="49">
        <v>8369392.86</v>
      </c>
      <c r="O108" s="49">
        <v>1433249.83</v>
      </c>
      <c r="P108" s="49">
        <v>33821245.59</v>
      </c>
      <c r="Q108" s="49">
        <v>725166.06</v>
      </c>
      <c r="R108" s="49">
        <v>3697575.76</v>
      </c>
      <c r="S108" s="49">
        <v>0</v>
      </c>
      <c r="T108" s="49">
        <v>344592</v>
      </c>
      <c r="U108" s="49">
        <v>32423409.78</v>
      </c>
      <c r="V108" s="49">
        <v>17424138.23</v>
      </c>
      <c r="W108" s="49">
        <v>2081201</v>
      </c>
      <c r="X108" s="49">
        <v>1038563</v>
      </c>
      <c r="Y108" s="49">
        <v>1503844.2</v>
      </c>
    </row>
    <row r="109" spans="1:25" ht="12.75">
      <c r="A109" s="46">
        <v>6</v>
      </c>
      <c r="B109" s="46">
        <v>16</v>
      </c>
      <c r="C109" s="46">
        <v>3</v>
      </c>
      <c r="D109" s="41">
        <v>2</v>
      </c>
      <c r="E109" s="47"/>
      <c r="F109" s="48" t="s">
        <v>267</v>
      </c>
      <c r="G109" s="58" t="s">
        <v>361</v>
      </c>
      <c r="H109" s="49">
        <v>27743356.57</v>
      </c>
      <c r="I109" s="49">
        <v>2959777.65</v>
      </c>
      <c r="J109" s="49">
        <v>0</v>
      </c>
      <c r="K109" s="49">
        <v>1670566.41</v>
      </c>
      <c r="L109" s="49">
        <v>0</v>
      </c>
      <c r="M109" s="49">
        <v>1000</v>
      </c>
      <c r="N109" s="49">
        <v>2692981.94</v>
      </c>
      <c r="O109" s="49">
        <v>672147.33</v>
      </c>
      <c r="P109" s="49">
        <v>7576914.61</v>
      </c>
      <c r="Q109" s="49">
        <v>57507.75</v>
      </c>
      <c r="R109" s="49">
        <v>828707</v>
      </c>
      <c r="S109" s="49">
        <v>36212</v>
      </c>
      <c r="T109" s="49">
        <v>150000</v>
      </c>
      <c r="U109" s="49">
        <v>7605590</v>
      </c>
      <c r="V109" s="49">
        <v>2924999.34</v>
      </c>
      <c r="W109" s="49">
        <v>395061.44</v>
      </c>
      <c r="X109" s="49">
        <v>90037.1</v>
      </c>
      <c r="Y109" s="49">
        <v>81854</v>
      </c>
    </row>
    <row r="110" spans="1:25" ht="12.75">
      <c r="A110" s="46">
        <v>6</v>
      </c>
      <c r="B110" s="46">
        <v>2</v>
      </c>
      <c r="C110" s="46">
        <v>10</v>
      </c>
      <c r="D110" s="41">
        <v>2</v>
      </c>
      <c r="E110" s="47"/>
      <c r="F110" s="48" t="s">
        <v>267</v>
      </c>
      <c r="G110" s="58" t="s">
        <v>362</v>
      </c>
      <c r="H110" s="49">
        <v>27480493.68</v>
      </c>
      <c r="I110" s="49">
        <v>1329477.28</v>
      </c>
      <c r="J110" s="49">
        <v>0</v>
      </c>
      <c r="K110" s="49">
        <v>4291654</v>
      </c>
      <c r="L110" s="49">
        <v>0</v>
      </c>
      <c r="M110" s="49">
        <v>1588941</v>
      </c>
      <c r="N110" s="49">
        <v>2572178.32</v>
      </c>
      <c r="O110" s="49">
        <v>352273</v>
      </c>
      <c r="P110" s="49">
        <v>7578255.08</v>
      </c>
      <c r="Q110" s="49">
        <v>103548</v>
      </c>
      <c r="R110" s="49">
        <v>933864</v>
      </c>
      <c r="S110" s="49">
        <v>0</v>
      </c>
      <c r="T110" s="49">
        <v>147500</v>
      </c>
      <c r="U110" s="49">
        <v>6494016</v>
      </c>
      <c r="V110" s="49">
        <v>768271</v>
      </c>
      <c r="W110" s="49">
        <v>753500</v>
      </c>
      <c r="X110" s="49">
        <v>153600</v>
      </c>
      <c r="Y110" s="49">
        <v>413416</v>
      </c>
    </row>
    <row r="111" spans="1:25" ht="12.75">
      <c r="A111" s="46">
        <v>6</v>
      </c>
      <c r="B111" s="46">
        <v>8</v>
      </c>
      <c r="C111" s="46">
        <v>11</v>
      </c>
      <c r="D111" s="41">
        <v>2</v>
      </c>
      <c r="E111" s="47"/>
      <c r="F111" s="48" t="s">
        <v>267</v>
      </c>
      <c r="G111" s="58" t="s">
        <v>363</v>
      </c>
      <c r="H111" s="49">
        <v>23012382.26</v>
      </c>
      <c r="I111" s="49">
        <v>241835.6</v>
      </c>
      <c r="J111" s="49">
        <v>884416.65</v>
      </c>
      <c r="K111" s="49">
        <v>1429752.46</v>
      </c>
      <c r="L111" s="49">
        <v>0</v>
      </c>
      <c r="M111" s="49">
        <v>119655</v>
      </c>
      <c r="N111" s="49">
        <v>2590154.11</v>
      </c>
      <c r="O111" s="49">
        <v>362364.89</v>
      </c>
      <c r="P111" s="49">
        <v>7153231.43</v>
      </c>
      <c r="Q111" s="49">
        <v>84441.35</v>
      </c>
      <c r="R111" s="49">
        <v>1362944</v>
      </c>
      <c r="S111" s="49">
        <v>0</v>
      </c>
      <c r="T111" s="49">
        <v>158000</v>
      </c>
      <c r="U111" s="49">
        <v>6805418</v>
      </c>
      <c r="V111" s="49">
        <v>1291980.73</v>
      </c>
      <c r="W111" s="49">
        <v>285541.04</v>
      </c>
      <c r="X111" s="49">
        <v>52220</v>
      </c>
      <c r="Y111" s="49">
        <v>190427</v>
      </c>
    </row>
    <row r="112" spans="1:25" ht="12.75">
      <c r="A112" s="46">
        <v>6</v>
      </c>
      <c r="B112" s="46">
        <v>1</v>
      </c>
      <c r="C112" s="46">
        <v>11</v>
      </c>
      <c r="D112" s="41">
        <v>2</v>
      </c>
      <c r="E112" s="47"/>
      <c r="F112" s="48" t="s">
        <v>267</v>
      </c>
      <c r="G112" s="58" t="s">
        <v>364</v>
      </c>
      <c r="H112" s="49">
        <v>54007882.69</v>
      </c>
      <c r="I112" s="49">
        <v>416587.63</v>
      </c>
      <c r="J112" s="49">
        <v>0</v>
      </c>
      <c r="K112" s="49">
        <v>1309400</v>
      </c>
      <c r="L112" s="49">
        <v>9900</v>
      </c>
      <c r="M112" s="49">
        <v>7374672.49</v>
      </c>
      <c r="N112" s="49">
        <v>3539514.24</v>
      </c>
      <c r="O112" s="49">
        <v>443900.25</v>
      </c>
      <c r="P112" s="49">
        <v>13159374.34</v>
      </c>
      <c r="Q112" s="49">
        <v>130116</v>
      </c>
      <c r="R112" s="49">
        <v>1014980.81</v>
      </c>
      <c r="S112" s="49">
        <v>602057.95</v>
      </c>
      <c r="T112" s="49">
        <v>1743999.67</v>
      </c>
      <c r="U112" s="49">
        <v>11269129</v>
      </c>
      <c r="V112" s="49">
        <v>11843998.31</v>
      </c>
      <c r="W112" s="49">
        <v>600592</v>
      </c>
      <c r="X112" s="49">
        <v>246200</v>
      </c>
      <c r="Y112" s="49">
        <v>303460</v>
      </c>
    </row>
    <row r="113" spans="1:25" ht="12.75">
      <c r="A113" s="46">
        <v>6</v>
      </c>
      <c r="B113" s="46">
        <v>13</v>
      </c>
      <c r="C113" s="46">
        <v>5</v>
      </c>
      <c r="D113" s="41">
        <v>2</v>
      </c>
      <c r="E113" s="47"/>
      <c r="F113" s="48" t="s">
        <v>267</v>
      </c>
      <c r="G113" s="58" t="s">
        <v>365</v>
      </c>
      <c r="H113" s="49">
        <v>10081237.02</v>
      </c>
      <c r="I113" s="49">
        <v>1013873.28</v>
      </c>
      <c r="J113" s="49">
        <v>0</v>
      </c>
      <c r="K113" s="49">
        <v>165000</v>
      </c>
      <c r="L113" s="49">
        <v>0</v>
      </c>
      <c r="M113" s="49">
        <v>1083839.2</v>
      </c>
      <c r="N113" s="49">
        <v>1560382.66</v>
      </c>
      <c r="O113" s="49">
        <v>91771.2</v>
      </c>
      <c r="P113" s="49">
        <v>1657477.07</v>
      </c>
      <c r="Q113" s="49">
        <v>68321</v>
      </c>
      <c r="R113" s="49">
        <v>638782.56</v>
      </c>
      <c r="S113" s="49">
        <v>227900.59</v>
      </c>
      <c r="T113" s="49">
        <v>56648.11</v>
      </c>
      <c r="U113" s="49">
        <v>1830455</v>
      </c>
      <c r="V113" s="49">
        <v>1344761.4</v>
      </c>
      <c r="W113" s="49">
        <v>153000</v>
      </c>
      <c r="X113" s="49">
        <v>1000</v>
      </c>
      <c r="Y113" s="49">
        <v>188024.95</v>
      </c>
    </row>
    <row r="114" spans="1:25" ht="12.75">
      <c r="A114" s="46">
        <v>6</v>
      </c>
      <c r="B114" s="46">
        <v>2</v>
      </c>
      <c r="C114" s="46">
        <v>11</v>
      </c>
      <c r="D114" s="41">
        <v>2</v>
      </c>
      <c r="E114" s="47"/>
      <c r="F114" s="48" t="s">
        <v>267</v>
      </c>
      <c r="G114" s="58" t="s">
        <v>366</v>
      </c>
      <c r="H114" s="49">
        <v>33095939.09</v>
      </c>
      <c r="I114" s="49">
        <v>3432334.85</v>
      </c>
      <c r="J114" s="49">
        <v>0</v>
      </c>
      <c r="K114" s="49">
        <v>5978611.78</v>
      </c>
      <c r="L114" s="49">
        <v>0</v>
      </c>
      <c r="M114" s="49">
        <v>84178</v>
      </c>
      <c r="N114" s="49">
        <v>2717833.21</v>
      </c>
      <c r="O114" s="49">
        <v>654814.86</v>
      </c>
      <c r="P114" s="49">
        <v>7859114.7</v>
      </c>
      <c r="Q114" s="49">
        <v>92249.33</v>
      </c>
      <c r="R114" s="49">
        <v>869519.91</v>
      </c>
      <c r="S114" s="49">
        <v>5000</v>
      </c>
      <c r="T114" s="49">
        <v>90500</v>
      </c>
      <c r="U114" s="49">
        <v>6777277</v>
      </c>
      <c r="V114" s="49">
        <v>3614584.98</v>
      </c>
      <c r="W114" s="49">
        <v>698033.47</v>
      </c>
      <c r="X114" s="49">
        <v>50000</v>
      </c>
      <c r="Y114" s="49">
        <v>171887</v>
      </c>
    </row>
    <row r="115" spans="1:25" ht="12.75">
      <c r="A115" s="46">
        <v>6</v>
      </c>
      <c r="B115" s="46">
        <v>5</v>
      </c>
      <c r="C115" s="46">
        <v>7</v>
      </c>
      <c r="D115" s="41">
        <v>2</v>
      </c>
      <c r="E115" s="47"/>
      <c r="F115" s="48" t="s">
        <v>267</v>
      </c>
      <c r="G115" s="58" t="s">
        <v>367</v>
      </c>
      <c r="H115" s="49">
        <v>28682733.09</v>
      </c>
      <c r="I115" s="49">
        <v>310883.01</v>
      </c>
      <c r="J115" s="49">
        <v>465904</v>
      </c>
      <c r="K115" s="49">
        <v>2208679.42</v>
      </c>
      <c r="L115" s="49">
        <v>0</v>
      </c>
      <c r="M115" s="49">
        <v>837509.38</v>
      </c>
      <c r="N115" s="49">
        <v>2971829.91</v>
      </c>
      <c r="O115" s="49">
        <v>504998.96</v>
      </c>
      <c r="P115" s="49">
        <v>7254317.89</v>
      </c>
      <c r="Q115" s="49">
        <v>1277600</v>
      </c>
      <c r="R115" s="49">
        <v>1349697</v>
      </c>
      <c r="S115" s="49">
        <v>0</v>
      </c>
      <c r="T115" s="49">
        <v>215616</v>
      </c>
      <c r="U115" s="49">
        <v>5814596</v>
      </c>
      <c r="V115" s="49">
        <v>4670513.94</v>
      </c>
      <c r="W115" s="49">
        <v>387000</v>
      </c>
      <c r="X115" s="49">
        <v>150000</v>
      </c>
      <c r="Y115" s="49">
        <v>263587.58</v>
      </c>
    </row>
    <row r="116" spans="1:25" ht="12.75">
      <c r="A116" s="46">
        <v>6</v>
      </c>
      <c r="B116" s="46">
        <v>10</v>
      </c>
      <c r="C116" s="46">
        <v>5</v>
      </c>
      <c r="D116" s="41">
        <v>2</v>
      </c>
      <c r="E116" s="47"/>
      <c r="F116" s="48" t="s">
        <v>267</v>
      </c>
      <c r="G116" s="58" t="s">
        <v>368</v>
      </c>
      <c r="H116" s="49">
        <v>74660609.51</v>
      </c>
      <c r="I116" s="49">
        <v>6376811.5</v>
      </c>
      <c r="J116" s="49">
        <v>0</v>
      </c>
      <c r="K116" s="49">
        <v>4132921.28</v>
      </c>
      <c r="L116" s="49">
        <v>0</v>
      </c>
      <c r="M116" s="49">
        <v>3627104.46</v>
      </c>
      <c r="N116" s="49">
        <v>5998267.87</v>
      </c>
      <c r="O116" s="49">
        <v>1664166.36</v>
      </c>
      <c r="P116" s="49">
        <v>19022800.05</v>
      </c>
      <c r="Q116" s="49">
        <v>311900</v>
      </c>
      <c r="R116" s="49">
        <v>1625294.91</v>
      </c>
      <c r="S116" s="49">
        <v>0</v>
      </c>
      <c r="T116" s="49">
        <v>474076</v>
      </c>
      <c r="U116" s="49">
        <v>10158894.49</v>
      </c>
      <c r="V116" s="49">
        <v>9853454.27</v>
      </c>
      <c r="W116" s="49">
        <v>6625266.06</v>
      </c>
      <c r="X116" s="49">
        <v>1223173.26</v>
      </c>
      <c r="Y116" s="49">
        <v>3566479</v>
      </c>
    </row>
    <row r="117" spans="1:25" ht="12.75">
      <c r="A117" s="46">
        <v>6</v>
      </c>
      <c r="B117" s="46">
        <v>14</v>
      </c>
      <c r="C117" s="46">
        <v>9</v>
      </c>
      <c r="D117" s="41">
        <v>2</v>
      </c>
      <c r="E117" s="47"/>
      <c r="F117" s="48" t="s">
        <v>267</v>
      </c>
      <c r="G117" s="58" t="s">
        <v>276</v>
      </c>
      <c r="H117" s="49">
        <v>76840827.63</v>
      </c>
      <c r="I117" s="49">
        <v>647519.12</v>
      </c>
      <c r="J117" s="49">
        <v>1309069</v>
      </c>
      <c r="K117" s="49">
        <v>4066015.2</v>
      </c>
      <c r="L117" s="49">
        <v>5500</v>
      </c>
      <c r="M117" s="49">
        <v>163500</v>
      </c>
      <c r="N117" s="49">
        <v>5558146.7</v>
      </c>
      <c r="O117" s="49">
        <v>940953.79</v>
      </c>
      <c r="P117" s="49">
        <v>22256384.78</v>
      </c>
      <c r="Q117" s="49">
        <v>293541.51</v>
      </c>
      <c r="R117" s="49">
        <v>2485773</v>
      </c>
      <c r="S117" s="49">
        <v>61200</v>
      </c>
      <c r="T117" s="49">
        <v>591377</v>
      </c>
      <c r="U117" s="49">
        <v>17009194</v>
      </c>
      <c r="V117" s="49">
        <v>15755249.74</v>
      </c>
      <c r="W117" s="49">
        <v>1226485.09</v>
      </c>
      <c r="X117" s="49">
        <v>3870851.64</v>
      </c>
      <c r="Y117" s="49">
        <v>600067.06</v>
      </c>
    </row>
    <row r="118" spans="1:25" ht="12.75">
      <c r="A118" s="46">
        <v>6</v>
      </c>
      <c r="B118" s="46">
        <v>18</v>
      </c>
      <c r="C118" s="46">
        <v>7</v>
      </c>
      <c r="D118" s="41">
        <v>2</v>
      </c>
      <c r="E118" s="47"/>
      <c r="F118" s="48" t="s">
        <v>267</v>
      </c>
      <c r="G118" s="58" t="s">
        <v>369</v>
      </c>
      <c r="H118" s="49">
        <v>30721303.25</v>
      </c>
      <c r="I118" s="49">
        <v>1725530.34</v>
      </c>
      <c r="J118" s="49">
        <v>456071.04</v>
      </c>
      <c r="K118" s="49">
        <v>1968949.27</v>
      </c>
      <c r="L118" s="49">
        <v>0</v>
      </c>
      <c r="M118" s="49">
        <v>173529.77</v>
      </c>
      <c r="N118" s="49">
        <v>2289475.48</v>
      </c>
      <c r="O118" s="49">
        <v>311188.34</v>
      </c>
      <c r="P118" s="49">
        <v>8889441.14</v>
      </c>
      <c r="Q118" s="49">
        <v>93336</v>
      </c>
      <c r="R118" s="49">
        <v>1197237.08</v>
      </c>
      <c r="S118" s="49">
        <v>0</v>
      </c>
      <c r="T118" s="49">
        <v>116300</v>
      </c>
      <c r="U118" s="49">
        <v>6724832</v>
      </c>
      <c r="V118" s="49">
        <v>4851040.44</v>
      </c>
      <c r="W118" s="49">
        <v>884395.32</v>
      </c>
      <c r="X118" s="49">
        <v>863851.03</v>
      </c>
      <c r="Y118" s="49">
        <v>176126</v>
      </c>
    </row>
    <row r="119" spans="1:25" ht="12.75">
      <c r="A119" s="46">
        <v>6</v>
      </c>
      <c r="B119" s="46">
        <v>20</v>
      </c>
      <c r="C119" s="46">
        <v>8</v>
      </c>
      <c r="D119" s="41">
        <v>2</v>
      </c>
      <c r="E119" s="47"/>
      <c r="F119" s="48" t="s">
        <v>267</v>
      </c>
      <c r="G119" s="58" t="s">
        <v>370</v>
      </c>
      <c r="H119" s="49">
        <v>32780724.01</v>
      </c>
      <c r="I119" s="49">
        <v>526494.57</v>
      </c>
      <c r="J119" s="49">
        <v>507700</v>
      </c>
      <c r="K119" s="49">
        <v>4976927.89</v>
      </c>
      <c r="L119" s="49">
        <v>0</v>
      </c>
      <c r="M119" s="49">
        <v>36400</v>
      </c>
      <c r="N119" s="49">
        <v>3564958.44</v>
      </c>
      <c r="O119" s="49">
        <v>764712.71</v>
      </c>
      <c r="P119" s="49">
        <v>7858347.51</v>
      </c>
      <c r="Q119" s="49">
        <v>162764</v>
      </c>
      <c r="R119" s="49">
        <v>1088353</v>
      </c>
      <c r="S119" s="49">
        <v>0</v>
      </c>
      <c r="T119" s="49">
        <v>74731</v>
      </c>
      <c r="U119" s="49">
        <v>6560403</v>
      </c>
      <c r="V119" s="49">
        <v>3608209.98</v>
      </c>
      <c r="W119" s="49">
        <v>781266.91</v>
      </c>
      <c r="X119" s="49">
        <v>2059860</v>
      </c>
      <c r="Y119" s="49">
        <v>209595</v>
      </c>
    </row>
    <row r="120" spans="1:25" ht="12.75">
      <c r="A120" s="46">
        <v>6</v>
      </c>
      <c r="B120" s="46">
        <v>15</v>
      </c>
      <c r="C120" s="46">
        <v>6</v>
      </c>
      <c r="D120" s="41">
        <v>2</v>
      </c>
      <c r="E120" s="47"/>
      <c r="F120" s="48" t="s">
        <v>267</v>
      </c>
      <c r="G120" s="58" t="s">
        <v>277</v>
      </c>
      <c r="H120" s="49">
        <v>47421570</v>
      </c>
      <c r="I120" s="49">
        <v>2705310.25</v>
      </c>
      <c r="J120" s="49">
        <v>775939.78</v>
      </c>
      <c r="K120" s="49">
        <v>5840193.55</v>
      </c>
      <c r="L120" s="49">
        <v>0</v>
      </c>
      <c r="M120" s="49">
        <v>45000</v>
      </c>
      <c r="N120" s="49">
        <v>3272873.97</v>
      </c>
      <c r="O120" s="49">
        <v>663559.42</v>
      </c>
      <c r="P120" s="49">
        <v>14470881.89</v>
      </c>
      <c r="Q120" s="49">
        <v>105020</v>
      </c>
      <c r="R120" s="49">
        <v>2015625.19</v>
      </c>
      <c r="S120" s="49">
        <v>0</v>
      </c>
      <c r="T120" s="49">
        <v>239500</v>
      </c>
      <c r="U120" s="49">
        <v>13959084</v>
      </c>
      <c r="V120" s="49">
        <v>1963728.85</v>
      </c>
      <c r="W120" s="49">
        <v>817830.64</v>
      </c>
      <c r="X120" s="49">
        <v>153517</v>
      </c>
      <c r="Y120" s="49">
        <v>393505.46</v>
      </c>
    </row>
    <row r="121" spans="1:25" ht="12.75">
      <c r="A121" s="46">
        <v>6</v>
      </c>
      <c r="B121" s="46">
        <v>3</v>
      </c>
      <c r="C121" s="46">
        <v>8</v>
      </c>
      <c r="D121" s="41">
        <v>2</v>
      </c>
      <c r="E121" s="47"/>
      <c r="F121" s="48" t="s">
        <v>267</v>
      </c>
      <c r="G121" s="58" t="s">
        <v>278</v>
      </c>
      <c r="H121" s="49">
        <v>28389421.01</v>
      </c>
      <c r="I121" s="49">
        <v>3699946.03</v>
      </c>
      <c r="J121" s="49">
        <v>397700.52</v>
      </c>
      <c r="K121" s="49">
        <v>4274948.47</v>
      </c>
      <c r="L121" s="49">
        <v>0</v>
      </c>
      <c r="M121" s="49">
        <v>198860</v>
      </c>
      <c r="N121" s="49">
        <v>2330087.42</v>
      </c>
      <c r="O121" s="49">
        <v>154805</v>
      </c>
      <c r="P121" s="49">
        <v>6838566.85</v>
      </c>
      <c r="Q121" s="49">
        <v>86724</v>
      </c>
      <c r="R121" s="49">
        <v>1487792.32</v>
      </c>
      <c r="S121" s="49">
        <v>0</v>
      </c>
      <c r="T121" s="49">
        <v>199391.41</v>
      </c>
      <c r="U121" s="49">
        <v>6562433.5</v>
      </c>
      <c r="V121" s="49">
        <v>1075146.71</v>
      </c>
      <c r="W121" s="49">
        <v>806670.61</v>
      </c>
      <c r="X121" s="49">
        <v>64466</v>
      </c>
      <c r="Y121" s="49">
        <v>211882.17</v>
      </c>
    </row>
    <row r="122" spans="1:25" ht="12.75">
      <c r="A122" s="46">
        <v>6</v>
      </c>
      <c r="B122" s="46">
        <v>1</v>
      </c>
      <c r="C122" s="46">
        <v>12</v>
      </c>
      <c r="D122" s="41">
        <v>2</v>
      </c>
      <c r="E122" s="47"/>
      <c r="F122" s="48" t="s">
        <v>267</v>
      </c>
      <c r="G122" s="58" t="s">
        <v>371</v>
      </c>
      <c r="H122" s="49">
        <v>19648768.39</v>
      </c>
      <c r="I122" s="49">
        <v>1070871.05</v>
      </c>
      <c r="J122" s="49">
        <v>0</v>
      </c>
      <c r="K122" s="49">
        <v>935793</v>
      </c>
      <c r="L122" s="49">
        <v>30663.74</v>
      </c>
      <c r="M122" s="49">
        <v>727959.62</v>
      </c>
      <c r="N122" s="49">
        <v>2101180.69</v>
      </c>
      <c r="O122" s="49">
        <v>1238107.79</v>
      </c>
      <c r="P122" s="49">
        <v>5587019.05</v>
      </c>
      <c r="Q122" s="49">
        <v>64644</v>
      </c>
      <c r="R122" s="49">
        <v>973213</v>
      </c>
      <c r="S122" s="49">
        <v>0</v>
      </c>
      <c r="T122" s="49">
        <v>385669.55</v>
      </c>
      <c r="U122" s="49">
        <v>4424068.07</v>
      </c>
      <c r="V122" s="49">
        <v>970492.22</v>
      </c>
      <c r="W122" s="49">
        <v>1059777.46</v>
      </c>
      <c r="X122" s="49">
        <v>36000</v>
      </c>
      <c r="Y122" s="49">
        <v>43309.15</v>
      </c>
    </row>
    <row r="123" spans="1:25" ht="12.75">
      <c r="A123" s="46">
        <v>6</v>
      </c>
      <c r="B123" s="46">
        <v>1</v>
      </c>
      <c r="C123" s="46">
        <v>13</v>
      </c>
      <c r="D123" s="41">
        <v>2</v>
      </c>
      <c r="E123" s="47"/>
      <c r="F123" s="48" t="s">
        <v>267</v>
      </c>
      <c r="G123" s="58" t="s">
        <v>372</v>
      </c>
      <c r="H123" s="49">
        <v>12315365.56</v>
      </c>
      <c r="I123" s="49">
        <v>362363.04</v>
      </c>
      <c r="J123" s="49">
        <v>0</v>
      </c>
      <c r="K123" s="49">
        <v>987754</v>
      </c>
      <c r="L123" s="49">
        <v>0</v>
      </c>
      <c r="M123" s="49">
        <v>339374.79</v>
      </c>
      <c r="N123" s="49">
        <v>1707976.61</v>
      </c>
      <c r="O123" s="49">
        <v>203609</v>
      </c>
      <c r="P123" s="49">
        <v>3105685.01</v>
      </c>
      <c r="Q123" s="49">
        <v>78000</v>
      </c>
      <c r="R123" s="49">
        <v>634429</v>
      </c>
      <c r="S123" s="49">
        <v>205076.11</v>
      </c>
      <c r="T123" s="49">
        <v>149614</v>
      </c>
      <c r="U123" s="49">
        <v>3153797</v>
      </c>
      <c r="V123" s="49">
        <v>475658</v>
      </c>
      <c r="W123" s="49">
        <v>863489</v>
      </c>
      <c r="X123" s="49">
        <v>21047</v>
      </c>
      <c r="Y123" s="49">
        <v>27493</v>
      </c>
    </row>
    <row r="124" spans="1:25" ht="12.75">
      <c r="A124" s="46">
        <v>6</v>
      </c>
      <c r="B124" s="46">
        <v>3</v>
      </c>
      <c r="C124" s="46">
        <v>9</v>
      </c>
      <c r="D124" s="41">
        <v>2</v>
      </c>
      <c r="E124" s="47"/>
      <c r="F124" s="48" t="s">
        <v>267</v>
      </c>
      <c r="G124" s="58" t="s">
        <v>373</v>
      </c>
      <c r="H124" s="49">
        <v>22005251</v>
      </c>
      <c r="I124" s="49">
        <v>636326.47</v>
      </c>
      <c r="J124" s="49">
        <v>0</v>
      </c>
      <c r="K124" s="49">
        <v>1107160.7</v>
      </c>
      <c r="L124" s="49">
        <v>0</v>
      </c>
      <c r="M124" s="49">
        <v>175958.86</v>
      </c>
      <c r="N124" s="49">
        <v>2213951</v>
      </c>
      <c r="O124" s="49">
        <v>173400</v>
      </c>
      <c r="P124" s="49">
        <v>4820396.35</v>
      </c>
      <c r="Q124" s="49">
        <v>50000</v>
      </c>
      <c r="R124" s="49">
        <v>2074670</v>
      </c>
      <c r="S124" s="49">
        <v>0</v>
      </c>
      <c r="T124" s="49">
        <v>269513</v>
      </c>
      <c r="U124" s="49">
        <v>6942176</v>
      </c>
      <c r="V124" s="49">
        <v>1313926.76</v>
      </c>
      <c r="W124" s="49">
        <v>986223.86</v>
      </c>
      <c r="X124" s="49">
        <v>927400</v>
      </c>
      <c r="Y124" s="49">
        <v>314148</v>
      </c>
    </row>
    <row r="125" spans="1:25" ht="12.75">
      <c r="A125" s="46">
        <v>6</v>
      </c>
      <c r="B125" s="46">
        <v>6</v>
      </c>
      <c r="C125" s="46">
        <v>9</v>
      </c>
      <c r="D125" s="41">
        <v>2</v>
      </c>
      <c r="E125" s="47"/>
      <c r="F125" s="48" t="s">
        <v>267</v>
      </c>
      <c r="G125" s="58" t="s">
        <v>374</v>
      </c>
      <c r="H125" s="49">
        <v>19045679.9</v>
      </c>
      <c r="I125" s="49">
        <v>352634.34</v>
      </c>
      <c r="J125" s="49">
        <v>478221</v>
      </c>
      <c r="K125" s="49">
        <v>3573528</v>
      </c>
      <c r="L125" s="49">
        <v>0</v>
      </c>
      <c r="M125" s="49">
        <v>459784</v>
      </c>
      <c r="N125" s="49">
        <v>1823203.73</v>
      </c>
      <c r="O125" s="49">
        <v>204362</v>
      </c>
      <c r="P125" s="49">
        <v>4189530.03</v>
      </c>
      <c r="Q125" s="49">
        <v>59000</v>
      </c>
      <c r="R125" s="49">
        <v>1201407</v>
      </c>
      <c r="S125" s="49">
        <v>0</v>
      </c>
      <c r="T125" s="49">
        <v>104601</v>
      </c>
      <c r="U125" s="49">
        <v>3914972</v>
      </c>
      <c r="V125" s="49">
        <v>2203404.8</v>
      </c>
      <c r="W125" s="49">
        <v>310100</v>
      </c>
      <c r="X125" s="49">
        <v>56592</v>
      </c>
      <c r="Y125" s="49">
        <v>114340</v>
      </c>
    </row>
    <row r="126" spans="1:25" ht="12.75">
      <c r="A126" s="46">
        <v>6</v>
      </c>
      <c r="B126" s="46">
        <v>17</v>
      </c>
      <c r="C126" s="46">
        <v>4</v>
      </c>
      <c r="D126" s="41">
        <v>2</v>
      </c>
      <c r="E126" s="47"/>
      <c r="F126" s="48" t="s">
        <v>267</v>
      </c>
      <c r="G126" s="58" t="s">
        <v>375</v>
      </c>
      <c r="H126" s="49">
        <v>26792801.83</v>
      </c>
      <c r="I126" s="49">
        <v>2364933.68</v>
      </c>
      <c r="J126" s="49">
        <v>317789</v>
      </c>
      <c r="K126" s="49">
        <v>4764070</v>
      </c>
      <c r="L126" s="49">
        <v>0</v>
      </c>
      <c r="M126" s="49">
        <v>212982</v>
      </c>
      <c r="N126" s="49">
        <v>2508488</v>
      </c>
      <c r="O126" s="49">
        <v>268416</v>
      </c>
      <c r="P126" s="49">
        <v>4253568.15</v>
      </c>
      <c r="Q126" s="49">
        <v>135685</v>
      </c>
      <c r="R126" s="49">
        <v>625390</v>
      </c>
      <c r="S126" s="49">
        <v>0</v>
      </c>
      <c r="T126" s="49">
        <v>28458</v>
      </c>
      <c r="U126" s="49">
        <v>4483205</v>
      </c>
      <c r="V126" s="49">
        <v>2416261</v>
      </c>
      <c r="W126" s="49">
        <v>3884103</v>
      </c>
      <c r="X126" s="49">
        <v>227652</v>
      </c>
      <c r="Y126" s="49">
        <v>301801</v>
      </c>
    </row>
    <row r="127" spans="1:25" ht="12.75">
      <c r="A127" s="46">
        <v>6</v>
      </c>
      <c r="B127" s="46">
        <v>3</v>
      </c>
      <c r="C127" s="46">
        <v>10</v>
      </c>
      <c r="D127" s="41">
        <v>2</v>
      </c>
      <c r="E127" s="47"/>
      <c r="F127" s="48" t="s">
        <v>267</v>
      </c>
      <c r="G127" s="58" t="s">
        <v>376</v>
      </c>
      <c r="H127" s="49">
        <v>29858814.95</v>
      </c>
      <c r="I127" s="49">
        <v>1662814.82</v>
      </c>
      <c r="J127" s="49">
        <v>233532.74</v>
      </c>
      <c r="K127" s="49">
        <v>996134.12</v>
      </c>
      <c r="L127" s="49">
        <v>17000</v>
      </c>
      <c r="M127" s="49">
        <v>135400</v>
      </c>
      <c r="N127" s="49">
        <v>2970213.43</v>
      </c>
      <c r="O127" s="49">
        <v>262135.26</v>
      </c>
      <c r="P127" s="49">
        <v>8919653.06</v>
      </c>
      <c r="Q127" s="49">
        <v>102997.77</v>
      </c>
      <c r="R127" s="49">
        <v>2329080</v>
      </c>
      <c r="S127" s="49">
        <v>314520.4</v>
      </c>
      <c r="T127" s="49">
        <v>223929.76</v>
      </c>
      <c r="U127" s="49">
        <v>8436985</v>
      </c>
      <c r="V127" s="49">
        <v>2346851.75</v>
      </c>
      <c r="W127" s="49">
        <v>504452.84</v>
      </c>
      <c r="X127" s="49">
        <v>54300</v>
      </c>
      <c r="Y127" s="49">
        <v>348814</v>
      </c>
    </row>
    <row r="128" spans="1:25" ht="12.75">
      <c r="A128" s="46">
        <v>6</v>
      </c>
      <c r="B128" s="46">
        <v>8</v>
      </c>
      <c r="C128" s="46">
        <v>12</v>
      </c>
      <c r="D128" s="41">
        <v>2</v>
      </c>
      <c r="E128" s="47"/>
      <c r="F128" s="48" t="s">
        <v>267</v>
      </c>
      <c r="G128" s="58" t="s">
        <v>377</v>
      </c>
      <c r="H128" s="49">
        <v>37629548.72</v>
      </c>
      <c r="I128" s="49">
        <v>4555139.51</v>
      </c>
      <c r="J128" s="49">
        <v>455304</v>
      </c>
      <c r="K128" s="49">
        <v>4565679.86</v>
      </c>
      <c r="L128" s="49">
        <v>0</v>
      </c>
      <c r="M128" s="49">
        <v>3530117.84</v>
      </c>
      <c r="N128" s="49">
        <v>2884866.73</v>
      </c>
      <c r="O128" s="49">
        <v>619882.75</v>
      </c>
      <c r="P128" s="49">
        <v>7532470.72</v>
      </c>
      <c r="Q128" s="49">
        <v>85157.34</v>
      </c>
      <c r="R128" s="49">
        <v>1052488</v>
      </c>
      <c r="S128" s="49">
        <v>4094</v>
      </c>
      <c r="T128" s="49">
        <v>76800</v>
      </c>
      <c r="U128" s="49">
        <v>7135506</v>
      </c>
      <c r="V128" s="49">
        <v>3119159.57</v>
      </c>
      <c r="W128" s="49">
        <v>438728.4</v>
      </c>
      <c r="X128" s="49">
        <v>1350929</v>
      </c>
      <c r="Y128" s="49">
        <v>223225</v>
      </c>
    </row>
    <row r="129" spans="1:25" ht="12.75">
      <c r="A129" s="46">
        <v>6</v>
      </c>
      <c r="B129" s="46">
        <v>11</v>
      </c>
      <c r="C129" s="46">
        <v>6</v>
      </c>
      <c r="D129" s="41">
        <v>2</v>
      </c>
      <c r="E129" s="47"/>
      <c r="F129" s="48" t="s">
        <v>267</v>
      </c>
      <c r="G129" s="58" t="s">
        <v>378</v>
      </c>
      <c r="H129" s="49">
        <v>24927713.4</v>
      </c>
      <c r="I129" s="49">
        <v>492751.86</v>
      </c>
      <c r="J129" s="49">
        <v>616342.71</v>
      </c>
      <c r="K129" s="49">
        <v>1819086.33</v>
      </c>
      <c r="L129" s="49">
        <v>0</v>
      </c>
      <c r="M129" s="49">
        <v>18851</v>
      </c>
      <c r="N129" s="49">
        <v>2483153.45</v>
      </c>
      <c r="O129" s="49">
        <v>119984</v>
      </c>
      <c r="P129" s="49">
        <v>8096588.54</v>
      </c>
      <c r="Q129" s="49">
        <v>84912.01</v>
      </c>
      <c r="R129" s="49">
        <v>913394.7</v>
      </c>
      <c r="S129" s="49">
        <v>0</v>
      </c>
      <c r="T129" s="49">
        <v>195000</v>
      </c>
      <c r="U129" s="49">
        <v>6518046</v>
      </c>
      <c r="V129" s="49">
        <v>2760420.51</v>
      </c>
      <c r="W129" s="49">
        <v>580055.29</v>
      </c>
      <c r="X129" s="49">
        <v>59740</v>
      </c>
      <c r="Y129" s="49">
        <v>169387</v>
      </c>
    </row>
    <row r="130" spans="1:25" ht="12.75">
      <c r="A130" s="46">
        <v>6</v>
      </c>
      <c r="B130" s="46">
        <v>13</v>
      </c>
      <c r="C130" s="46">
        <v>6</v>
      </c>
      <c r="D130" s="41">
        <v>2</v>
      </c>
      <c r="E130" s="47"/>
      <c r="F130" s="48" t="s">
        <v>267</v>
      </c>
      <c r="G130" s="58" t="s">
        <v>379</v>
      </c>
      <c r="H130" s="49">
        <v>30630971.27</v>
      </c>
      <c r="I130" s="49">
        <v>3472429.29</v>
      </c>
      <c r="J130" s="49">
        <v>0</v>
      </c>
      <c r="K130" s="49">
        <v>962596.55</v>
      </c>
      <c r="L130" s="49">
        <v>0</v>
      </c>
      <c r="M130" s="49">
        <v>136600</v>
      </c>
      <c r="N130" s="49">
        <v>2390574.04</v>
      </c>
      <c r="O130" s="49">
        <v>279934</v>
      </c>
      <c r="P130" s="49">
        <v>7843524.6</v>
      </c>
      <c r="Q130" s="49">
        <v>85324.43</v>
      </c>
      <c r="R130" s="49">
        <v>1444777.29</v>
      </c>
      <c r="S130" s="49">
        <v>0</v>
      </c>
      <c r="T130" s="49">
        <v>108473</v>
      </c>
      <c r="U130" s="49">
        <v>6323682</v>
      </c>
      <c r="V130" s="49">
        <v>5786647.16</v>
      </c>
      <c r="W130" s="49">
        <v>884320.91</v>
      </c>
      <c r="X130" s="49">
        <v>824000</v>
      </c>
      <c r="Y130" s="49">
        <v>88088</v>
      </c>
    </row>
    <row r="131" spans="1:25" ht="12.75">
      <c r="A131" s="46">
        <v>6</v>
      </c>
      <c r="B131" s="46">
        <v>6</v>
      </c>
      <c r="C131" s="46">
        <v>10</v>
      </c>
      <c r="D131" s="41">
        <v>2</v>
      </c>
      <c r="E131" s="47"/>
      <c r="F131" s="48" t="s">
        <v>267</v>
      </c>
      <c r="G131" s="58" t="s">
        <v>380</v>
      </c>
      <c r="H131" s="49">
        <v>23734491.15</v>
      </c>
      <c r="I131" s="49">
        <v>2061779.77</v>
      </c>
      <c r="J131" s="49">
        <v>334055.49</v>
      </c>
      <c r="K131" s="49">
        <v>1672897.51</v>
      </c>
      <c r="L131" s="49">
        <v>5000</v>
      </c>
      <c r="M131" s="49">
        <v>143832</v>
      </c>
      <c r="N131" s="49">
        <v>2431635.76</v>
      </c>
      <c r="O131" s="49">
        <v>205815</v>
      </c>
      <c r="P131" s="49">
        <v>4842925.97</v>
      </c>
      <c r="Q131" s="49">
        <v>67145</v>
      </c>
      <c r="R131" s="49">
        <v>706362.05</v>
      </c>
      <c r="S131" s="49">
        <v>0</v>
      </c>
      <c r="T131" s="49">
        <v>94686</v>
      </c>
      <c r="U131" s="49">
        <v>5009785.9</v>
      </c>
      <c r="V131" s="49">
        <v>1422910.43</v>
      </c>
      <c r="W131" s="49">
        <v>4394156.34</v>
      </c>
      <c r="X131" s="49">
        <v>88970.5</v>
      </c>
      <c r="Y131" s="49">
        <v>252533.43</v>
      </c>
    </row>
    <row r="132" spans="1:25" ht="12.75">
      <c r="A132" s="46">
        <v>6</v>
      </c>
      <c r="B132" s="46">
        <v>20</v>
      </c>
      <c r="C132" s="46">
        <v>9</v>
      </c>
      <c r="D132" s="41">
        <v>2</v>
      </c>
      <c r="E132" s="47"/>
      <c r="F132" s="48" t="s">
        <v>267</v>
      </c>
      <c r="G132" s="58" t="s">
        <v>381</v>
      </c>
      <c r="H132" s="49">
        <v>36630441.26</v>
      </c>
      <c r="I132" s="49">
        <v>475928.07</v>
      </c>
      <c r="J132" s="49">
        <v>348744.06</v>
      </c>
      <c r="K132" s="49">
        <v>1628220.66</v>
      </c>
      <c r="L132" s="49">
        <v>0</v>
      </c>
      <c r="M132" s="49">
        <v>64430</v>
      </c>
      <c r="N132" s="49">
        <v>2727056.88</v>
      </c>
      <c r="O132" s="49">
        <v>572797.07</v>
      </c>
      <c r="P132" s="49">
        <v>12082778.62</v>
      </c>
      <c r="Q132" s="49">
        <v>102467.22</v>
      </c>
      <c r="R132" s="49">
        <v>1803148.5</v>
      </c>
      <c r="S132" s="49">
        <v>5000</v>
      </c>
      <c r="T132" s="49">
        <v>49700</v>
      </c>
      <c r="U132" s="49">
        <v>11739009</v>
      </c>
      <c r="V132" s="49">
        <v>3744082.66</v>
      </c>
      <c r="W132" s="49">
        <v>816668.52</v>
      </c>
      <c r="X132" s="49">
        <v>140000</v>
      </c>
      <c r="Y132" s="49">
        <v>330410</v>
      </c>
    </row>
    <row r="133" spans="1:25" ht="12.75">
      <c r="A133" s="46">
        <v>6</v>
      </c>
      <c r="B133" s="46">
        <v>20</v>
      </c>
      <c r="C133" s="46">
        <v>10</v>
      </c>
      <c r="D133" s="41">
        <v>2</v>
      </c>
      <c r="E133" s="47"/>
      <c r="F133" s="48" t="s">
        <v>267</v>
      </c>
      <c r="G133" s="58" t="s">
        <v>382</v>
      </c>
      <c r="H133" s="49">
        <v>27982609.98</v>
      </c>
      <c r="I133" s="49">
        <v>2614954.4</v>
      </c>
      <c r="J133" s="49">
        <v>0</v>
      </c>
      <c r="K133" s="49">
        <v>2830819.47</v>
      </c>
      <c r="L133" s="49">
        <v>0</v>
      </c>
      <c r="M133" s="49">
        <v>35000</v>
      </c>
      <c r="N133" s="49">
        <v>2355677.82</v>
      </c>
      <c r="O133" s="49">
        <v>223405.2</v>
      </c>
      <c r="P133" s="49">
        <v>6861417.6</v>
      </c>
      <c r="Q133" s="49">
        <v>104000</v>
      </c>
      <c r="R133" s="49">
        <v>940476</v>
      </c>
      <c r="S133" s="49">
        <v>166214.8</v>
      </c>
      <c r="T133" s="49">
        <v>79000</v>
      </c>
      <c r="U133" s="49">
        <v>7093856</v>
      </c>
      <c r="V133" s="49">
        <v>1441420.79</v>
      </c>
      <c r="W133" s="49">
        <v>2858456.5</v>
      </c>
      <c r="X133" s="49">
        <v>116200</v>
      </c>
      <c r="Y133" s="49">
        <v>261711.4</v>
      </c>
    </row>
    <row r="134" spans="1:25" ht="12.75">
      <c r="A134" s="46">
        <v>6</v>
      </c>
      <c r="B134" s="46">
        <v>1</v>
      </c>
      <c r="C134" s="46">
        <v>14</v>
      </c>
      <c r="D134" s="41">
        <v>2</v>
      </c>
      <c r="E134" s="47"/>
      <c r="F134" s="48" t="s">
        <v>267</v>
      </c>
      <c r="G134" s="58" t="s">
        <v>383</v>
      </c>
      <c r="H134" s="49">
        <v>17250364.67</v>
      </c>
      <c r="I134" s="49">
        <v>256993.11</v>
      </c>
      <c r="J134" s="49">
        <v>211000</v>
      </c>
      <c r="K134" s="49">
        <v>1764209.89</v>
      </c>
      <c r="L134" s="49">
        <v>366385.84</v>
      </c>
      <c r="M134" s="49">
        <v>1426079.11</v>
      </c>
      <c r="N134" s="49">
        <v>1746174.57</v>
      </c>
      <c r="O134" s="49">
        <v>887754</v>
      </c>
      <c r="P134" s="49">
        <v>3320189.42</v>
      </c>
      <c r="Q134" s="49">
        <v>73785.88</v>
      </c>
      <c r="R134" s="49">
        <v>1659642.87</v>
      </c>
      <c r="S134" s="49">
        <v>0</v>
      </c>
      <c r="T134" s="49">
        <v>191511.21</v>
      </c>
      <c r="U134" s="49">
        <v>3198661.65</v>
      </c>
      <c r="V134" s="49">
        <v>1561536.6</v>
      </c>
      <c r="W134" s="49">
        <v>497892.12</v>
      </c>
      <c r="X134" s="49">
        <v>47900</v>
      </c>
      <c r="Y134" s="49">
        <v>40648.4</v>
      </c>
    </row>
    <row r="135" spans="1:25" ht="12.75">
      <c r="A135" s="46">
        <v>6</v>
      </c>
      <c r="B135" s="46">
        <v>13</v>
      </c>
      <c r="C135" s="46">
        <v>7</v>
      </c>
      <c r="D135" s="41">
        <v>2</v>
      </c>
      <c r="E135" s="47"/>
      <c r="F135" s="48" t="s">
        <v>267</v>
      </c>
      <c r="G135" s="58" t="s">
        <v>384</v>
      </c>
      <c r="H135" s="49">
        <v>19948333.28</v>
      </c>
      <c r="I135" s="49">
        <v>265941.2</v>
      </c>
      <c r="J135" s="49">
        <v>191059</v>
      </c>
      <c r="K135" s="49">
        <v>1935733.77</v>
      </c>
      <c r="L135" s="49">
        <v>386220</v>
      </c>
      <c r="M135" s="49">
        <v>2969385.41</v>
      </c>
      <c r="N135" s="49">
        <v>2449184.35</v>
      </c>
      <c r="O135" s="49">
        <v>134372.15</v>
      </c>
      <c r="P135" s="49">
        <v>3610809.76</v>
      </c>
      <c r="Q135" s="49">
        <v>63025.95</v>
      </c>
      <c r="R135" s="49">
        <v>1875425.38</v>
      </c>
      <c r="S135" s="49">
        <v>99929.46</v>
      </c>
      <c r="T135" s="49">
        <v>90800</v>
      </c>
      <c r="U135" s="49">
        <v>3621241</v>
      </c>
      <c r="V135" s="49">
        <v>940384.38</v>
      </c>
      <c r="W135" s="49">
        <v>1101140.47</v>
      </c>
      <c r="X135" s="49">
        <v>10000</v>
      </c>
      <c r="Y135" s="49">
        <v>203681</v>
      </c>
    </row>
    <row r="136" spans="1:25" ht="12.75">
      <c r="A136" s="46">
        <v>6</v>
      </c>
      <c r="B136" s="46">
        <v>1</v>
      </c>
      <c r="C136" s="46">
        <v>15</v>
      </c>
      <c r="D136" s="41">
        <v>2</v>
      </c>
      <c r="E136" s="47"/>
      <c r="F136" s="48" t="s">
        <v>267</v>
      </c>
      <c r="G136" s="58" t="s">
        <v>385</v>
      </c>
      <c r="H136" s="49">
        <v>20090130.92</v>
      </c>
      <c r="I136" s="49">
        <v>3242769.19</v>
      </c>
      <c r="J136" s="49">
        <v>87250</v>
      </c>
      <c r="K136" s="49">
        <v>2247594.52</v>
      </c>
      <c r="L136" s="49">
        <v>1000</v>
      </c>
      <c r="M136" s="49">
        <v>138615</v>
      </c>
      <c r="N136" s="49">
        <v>1828221.73</v>
      </c>
      <c r="O136" s="49">
        <v>204629.65</v>
      </c>
      <c r="P136" s="49">
        <v>5429298.87</v>
      </c>
      <c r="Q136" s="49">
        <v>44418.94</v>
      </c>
      <c r="R136" s="49">
        <v>751517.5</v>
      </c>
      <c r="S136" s="49">
        <v>0</v>
      </c>
      <c r="T136" s="49">
        <v>48000</v>
      </c>
      <c r="U136" s="49">
        <v>3275932.5</v>
      </c>
      <c r="V136" s="49">
        <v>2344804.06</v>
      </c>
      <c r="W136" s="49">
        <v>375218.72</v>
      </c>
      <c r="X136" s="49">
        <v>9100</v>
      </c>
      <c r="Y136" s="49">
        <v>61760.24</v>
      </c>
    </row>
    <row r="137" spans="1:25" ht="12.75">
      <c r="A137" s="46">
        <v>6</v>
      </c>
      <c r="B137" s="46">
        <v>10</v>
      </c>
      <c r="C137" s="46">
        <v>6</v>
      </c>
      <c r="D137" s="41">
        <v>2</v>
      </c>
      <c r="E137" s="47"/>
      <c r="F137" s="48" t="s">
        <v>267</v>
      </c>
      <c r="G137" s="58" t="s">
        <v>386</v>
      </c>
      <c r="H137" s="49">
        <v>35616082.74</v>
      </c>
      <c r="I137" s="49">
        <v>660175.37</v>
      </c>
      <c r="J137" s="49">
        <v>18000</v>
      </c>
      <c r="K137" s="49">
        <v>1946441.96</v>
      </c>
      <c r="L137" s="49">
        <v>0</v>
      </c>
      <c r="M137" s="49">
        <v>94735</v>
      </c>
      <c r="N137" s="49">
        <v>2591867.72</v>
      </c>
      <c r="O137" s="49">
        <v>295000</v>
      </c>
      <c r="P137" s="49">
        <v>11549965.69</v>
      </c>
      <c r="Q137" s="49">
        <v>123091.5</v>
      </c>
      <c r="R137" s="49">
        <v>1236447</v>
      </c>
      <c r="S137" s="49">
        <v>33920</v>
      </c>
      <c r="T137" s="49">
        <v>140082</v>
      </c>
      <c r="U137" s="49">
        <v>9402628</v>
      </c>
      <c r="V137" s="49">
        <v>4195264.41</v>
      </c>
      <c r="W137" s="49">
        <v>3048191.09</v>
      </c>
      <c r="X137" s="49">
        <v>85400</v>
      </c>
      <c r="Y137" s="49">
        <v>194873</v>
      </c>
    </row>
    <row r="138" spans="1:25" ht="12.75">
      <c r="A138" s="46">
        <v>6</v>
      </c>
      <c r="B138" s="46">
        <v>11</v>
      </c>
      <c r="C138" s="46">
        <v>7</v>
      </c>
      <c r="D138" s="41">
        <v>2</v>
      </c>
      <c r="E138" s="47"/>
      <c r="F138" s="48" t="s">
        <v>267</v>
      </c>
      <c r="G138" s="58" t="s">
        <v>387</v>
      </c>
      <c r="H138" s="49">
        <v>67181117.4</v>
      </c>
      <c r="I138" s="49">
        <v>1583141.7</v>
      </c>
      <c r="J138" s="49">
        <v>588120.26</v>
      </c>
      <c r="K138" s="49">
        <v>4198609</v>
      </c>
      <c r="L138" s="49">
        <v>1081550</v>
      </c>
      <c r="M138" s="49">
        <v>258200</v>
      </c>
      <c r="N138" s="49">
        <v>4441813.83</v>
      </c>
      <c r="O138" s="49">
        <v>297000</v>
      </c>
      <c r="P138" s="49">
        <v>24437434.82</v>
      </c>
      <c r="Q138" s="49">
        <v>134000</v>
      </c>
      <c r="R138" s="49">
        <v>2302457.84</v>
      </c>
      <c r="S138" s="49">
        <v>190484.33</v>
      </c>
      <c r="T138" s="49">
        <v>533590.08</v>
      </c>
      <c r="U138" s="49">
        <v>18545591.38</v>
      </c>
      <c r="V138" s="49">
        <v>5058674.71</v>
      </c>
      <c r="W138" s="49">
        <v>1176682.45</v>
      </c>
      <c r="X138" s="49">
        <v>2020000</v>
      </c>
      <c r="Y138" s="49">
        <v>333767</v>
      </c>
    </row>
    <row r="139" spans="1:25" ht="12.75">
      <c r="A139" s="46">
        <v>6</v>
      </c>
      <c r="B139" s="46">
        <v>19</v>
      </c>
      <c r="C139" s="46">
        <v>4</v>
      </c>
      <c r="D139" s="41">
        <v>2</v>
      </c>
      <c r="E139" s="47"/>
      <c r="F139" s="48" t="s">
        <v>267</v>
      </c>
      <c r="G139" s="58" t="s">
        <v>388</v>
      </c>
      <c r="H139" s="49">
        <v>11984187.88</v>
      </c>
      <c r="I139" s="49">
        <v>209994.55</v>
      </c>
      <c r="J139" s="49">
        <v>119907</v>
      </c>
      <c r="K139" s="49">
        <v>308000</v>
      </c>
      <c r="L139" s="49">
        <v>0</v>
      </c>
      <c r="M139" s="49">
        <v>42100</v>
      </c>
      <c r="N139" s="49">
        <v>1796687.29</v>
      </c>
      <c r="O139" s="49">
        <v>108800</v>
      </c>
      <c r="P139" s="49">
        <v>3618234.99</v>
      </c>
      <c r="Q139" s="49">
        <v>54399.05</v>
      </c>
      <c r="R139" s="49">
        <v>1263608</v>
      </c>
      <c r="S139" s="49">
        <v>0</v>
      </c>
      <c r="T139" s="49">
        <v>121343</v>
      </c>
      <c r="U139" s="49">
        <v>3571521</v>
      </c>
      <c r="V139" s="49">
        <v>381100</v>
      </c>
      <c r="W139" s="49">
        <v>282141</v>
      </c>
      <c r="X139" s="49">
        <v>3000</v>
      </c>
      <c r="Y139" s="49">
        <v>103352</v>
      </c>
    </row>
    <row r="140" spans="1:25" ht="12.75">
      <c r="A140" s="46">
        <v>6</v>
      </c>
      <c r="B140" s="46">
        <v>20</v>
      </c>
      <c r="C140" s="46">
        <v>11</v>
      </c>
      <c r="D140" s="41">
        <v>2</v>
      </c>
      <c r="E140" s="47"/>
      <c r="F140" s="48" t="s">
        <v>267</v>
      </c>
      <c r="G140" s="58" t="s">
        <v>389</v>
      </c>
      <c r="H140" s="49">
        <v>28665005.02</v>
      </c>
      <c r="I140" s="49">
        <v>395208.37</v>
      </c>
      <c r="J140" s="49">
        <v>612000</v>
      </c>
      <c r="K140" s="49">
        <v>1135261.6</v>
      </c>
      <c r="L140" s="49">
        <v>0</v>
      </c>
      <c r="M140" s="49">
        <v>3749227.91</v>
      </c>
      <c r="N140" s="49">
        <v>2811675.43</v>
      </c>
      <c r="O140" s="49">
        <v>482177.53</v>
      </c>
      <c r="P140" s="49">
        <v>6011769.54</v>
      </c>
      <c r="Q140" s="49">
        <v>84007.02</v>
      </c>
      <c r="R140" s="49">
        <v>2059749.09</v>
      </c>
      <c r="S140" s="49">
        <v>0</v>
      </c>
      <c r="T140" s="49">
        <v>180000</v>
      </c>
      <c r="U140" s="49">
        <v>7446280.6</v>
      </c>
      <c r="V140" s="49">
        <v>1158741.53</v>
      </c>
      <c r="W140" s="49">
        <v>2220471.4</v>
      </c>
      <c r="X140" s="49">
        <v>151000</v>
      </c>
      <c r="Y140" s="49">
        <v>167435</v>
      </c>
    </row>
    <row r="141" spans="1:25" ht="12.75">
      <c r="A141" s="46">
        <v>6</v>
      </c>
      <c r="B141" s="46">
        <v>16</v>
      </c>
      <c r="C141" s="46">
        <v>5</v>
      </c>
      <c r="D141" s="41">
        <v>2</v>
      </c>
      <c r="E141" s="47"/>
      <c r="F141" s="48" t="s">
        <v>267</v>
      </c>
      <c r="G141" s="58" t="s">
        <v>390</v>
      </c>
      <c r="H141" s="49">
        <v>28911171.54</v>
      </c>
      <c r="I141" s="49">
        <v>314543.54</v>
      </c>
      <c r="J141" s="49">
        <v>18000</v>
      </c>
      <c r="K141" s="49">
        <v>3583072</v>
      </c>
      <c r="L141" s="49">
        <v>0</v>
      </c>
      <c r="M141" s="49">
        <v>32932</v>
      </c>
      <c r="N141" s="49">
        <v>2102933.68</v>
      </c>
      <c r="O141" s="49">
        <v>240044</v>
      </c>
      <c r="P141" s="49">
        <v>10339683.32</v>
      </c>
      <c r="Q141" s="49">
        <v>104764</v>
      </c>
      <c r="R141" s="49">
        <v>1016878</v>
      </c>
      <c r="S141" s="49">
        <v>0</v>
      </c>
      <c r="T141" s="49">
        <v>53809</v>
      </c>
      <c r="U141" s="49">
        <v>7084837</v>
      </c>
      <c r="V141" s="49">
        <v>2782695</v>
      </c>
      <c r="W141" s="49">
        <v>534392</v>
      </c>
      <c r="X141" s="49">
        <v>111800</v>
      </c>
      <c r="Y141" s="49">
        <v>590788</v>
      </c>
    </row>
    <row r="142" spans="1:25" ht="12.75">
      <c r="A142" s="46">
        <v>6</v>
      </c>
      <c r="B142" s="46">
        <v>11</v>
      </c>
      <c r="C142" s="46">
        <v>8</v>
      </c>
      <c r="D142" s="41">
        <v>2</v>
      </c>
      <c r="E142" s="47"/>
      <c r="F142" s="48" t="s">
        <v>267</v>
      </c>
      <c r="G142" s="58" t="s">
        <v>279</v>
      </c>
      <c r="H142" s="49">
        <v>44883438.5</v>
      </c>
      <c r="I142" s="49">
        <v>617095.02</v>
      </c>
      <c r="J142" s="49">
        <v>0</v>
      </c>
      <c r="K142" s="49">
        <v>2734711</v>
      </c>
      <c r="L142" s="49">
        <v>0</v>
      </c>
      <c r="M142" s="49">
        <v>102500</v>
      </c>
      <c r="N142" s="49">
        <v>3545500.64</v>
      </c>
      <c r="O142" s="49">
        <v>210817.21</v>
      </c>
      <c r="P142" s="49">
        <v>15923793.4</v>
      </c>
      <c r="Q142" s="49">
        <v>88142.5</v>
      </c>
      <c r="R142" s="49">
        <v>1405309.73</v>
      </c>
      <c r="S142" s="49">
        <v>0</v>
      </c>
      <c r="T142" s="49">
        <v>160657</v>
      </c>
      <c r="U142" s="49">
        <v>12034689</v>
      </c>
      <c r="V142" s="49">
        <v>3147000</v>
      </c>
      <c r="W142" s="49">
        <v>4382990</v>
      </c>
      <c r="X142" s="49">
        <v>49000</v>
      </c>
      <c r="Y142" s="49">
        <v>481233</v>
      </c>
    </row>
    <row r="143" spans="1:25" ht="12.75">
      <c r="A143" s="46">
        <v>6</v>
      </c>
      <c r="B143" s="46">
        <v>9</v>
      </c>
      <c r="C143" s="46">
        <v>12</v>
      </c>
      <c r="D143" s="41">
        <v>2</v>
      </c>
      <c r="E143" s="47"/>
      <c r="F143" s="48" t="s">
        <v>267</v>
      </c>
      <c r="G143" s="58" t="s">
        <v>391</v>
      </c>
      <c r="H143" s="49">
        <v>44377118.14</v>
      </c>
      <c r="I143" s="49">
        <v>1016676.26</v>
      </c>
      <c r="J143" s="49">
        <v>0</v>
      </c>
      <c r="K143" s="49">
        <v>4128132.9</v>
      </c>
      <c r="L143" s="49">
        <v>0</v>
      </c>
      <c r="M143" s="49">
        <v>200700</v>
      </c>
      <c r="N143" s="49">
        <v>3932693.63</v>
      </c>
      <c r="O143" s="49">
        <v>832874.12</v>
      </c>
      <c r="P143" s="49">
        <v>13230194.15</v>
      </c>
      <c r="Q143" s="49">
        <v>186251</v>
      </c>
      <c r="R143" s="49">
        <v>1666289</v>
      </c>
      <c r="S143" s="49">
        <v>0</v>
      </c>
      <c r="T143" s="49">
        <v>170646</v>
      </c>
      <c r="U143" s="49">
        <v>12098187</v>
      </c>
      <c r="V143" s="49">
        <v>4845482.32</v>
      </c>
      <c r="W143" s="49">
        <v>1030894.96</v>
      </c>
      <c r="X143" s="49">
        <v>134650</v>
      </c>
      <c r="Y143" s="49">
        <v>903446.8</v>
      </c>
    </row>
    <row r="144" spans="1:25" ht="12.75">
      <c r="A144" s="46">
        <v>6</v>
      </c>
      <c r="B144" s="46">
        <v>20</v>
      </c>
      <c r="C144" s="46">
        <v>12</v>
      </c>
      <c r="D144" s="41">
        <v>2</v>
      </c>
      <c r="E144" s="47"/>
      <c r="F144" s="48" t="s">
        <v>267</v>
      </c>
      <c r="G144" s="58" t="s">
        <v>392</v>
      </c>
      <c r="H144" s="49">
        <v>31310222.26</v>
      </c>
      <c r="I144" s="49">
        <v>2229420.67</v>
      </c>
      <c r="J144" s="49">
        <v>421077</v>
      </c>
      <c r="K144" s="49">
        <v>2751848</v>
      </c>
      <c r="L144" s="49">
        <v>10000</v>
      </c>
      <c r="M144" s="49">
        <v>1384120</v>
      </c>
      <c r="N144" s="49">
        <v>2333937.71</v>
      </c>
      <c r="O144" s="49">
        <v>480150</v>
      </c>
      <c r="P144" s="49">
        <v>7234745.86</v>
      </c>
      <c r="Q144" s="49">
        <v>90500</v>
      </c>
      <c r="R144" s="49">
        <v>1214854</v>
      </c>
      <c r="S144" s="49">
        <v>413605.46</v>
      </c>
      <c r="T144" s="49">
        <v>59314</v>
      </c>
      <c r="U144" s="49">
        <v>5651959</v>
      </c>
      <c r="V144" s="49">
        <v>6120687.5</v>
      </c>
      <c r="W144" s="49">
        <v>650397.39</v>
      </c>
      <c r="X144" s="49">
        <v>42000</v>
      </c>
      <c r="Y144" s="49">
        <v>221605.67</v>
      </c>
    </row>
    <row r="145" spans="1:25" ht="12.75">
      <c r="A145" s="46">
        <v>6</v>
      </c>
      <c r="B145" s="46">
        <v>18</v>
      </c>
      <c r="C145" s="46">
        <v>8</v>
      </c>
      <c r="D145" s="41">
        <v>2</v>
      </c>
      <c r="E145" s="47"/>
      <c r="F145" s="48" t="s">
        <v>267</v>
      </c>
      <c r="G145" s="58" t="s">
        <v>393</v>
      </c>
      <c r="H145" s="49">
        <v>42980125.56</v>
      </c>
      <c r="I145" s="49">
        <v>689485.09</v>
      </c>
      <c r="J145" s="49">
        <v>899160.82</v>
      </c>
      <c r="K145" s="49">
        <v>3147580.91</v>
      </c>
      <c r="L145" s="49">
        <v>226180</v>
      </c>
      <c r="M145" s="49">
        <v>2652537.12</v>
      </c>
      <c r="N145" s="49">
        <v>3376548.75</v>
      </c>
      <c r="O145" s="49">
        <v>526975.39</v>
      </c>
      <c r="P145" s="49">
        <v>10211718.31</v>
      </c>
      <c r="Q145" s="49">
        <v>126918.26</v>
      </c>
      <c r="R145" s="49">
        <v>3202207.87</v>
      </c>
      <c r="S145" s="49">
        <v>416426.04</v>
      </c>
      <c r="T145" s="49">
        <v>374546</v>
      </c>
      <c r="U145" s="49">
        <v>10698570.81</v>
      </c>
      <c r="V145" s="49">
        <v>5206508.18</v>
      </c>
      <c r="W145" s="49">
        <v>723200</v>
      </c>
      <c r="X145" s="49">
        <v>133200</v>
      </c>
      <c r="Y145" s="49">
        <v>368362.01</v>
      </c>
    </row>
    <row r="146" spans="1:25" ht="12.75">
      <c r="A146" s="46">
        <v>6</v>
      </c>
      <c r="B146" s="46">
        <v>7</v>
      </c>
      <c r="C146" s="46">
        <v>6</v>
      </c>
      <c r="D146" s="41">
        <v>2</v>
      </c>
      <c r="E146" s="47"/>
      <c r="F146" s="48" t="s">
        <v>267</v>
      </c>
      <c r="G146" s="58" t="s">
        <v>394</v>
      </c>
      <c r="H146" s="49">
        <v>34013714.35</v>
      </c>
      <c r="I146" s="49">
        <v>2677438.06</v>
      </c>
      <c r="J146" s="49">
        <v>331666</v>
      </c>
      <c r="K146" s="49">
        <v>1062770.18</v>
      </c>
      <c r="L146" s="49">
        <v>0</v>
      </c>
      <c r="M146" s="49">
        <v>107000</v>
      </c>
      <c r="N146" s="49">
        <v>2408790.12</v>
      </c>
      <c r="O146" s="49">
        <v>368510</v>
      </c>
      <c r="P146" s="49">
        <v>10383771.44</v>
      </c>
      <c r="Q146" s="49">
        <v>117899.89</v>
      </c>
      <c r="R146" s="49">
        <v>1329132.9</v>
      </c>
      <c r="S146" s="49">
        <v>0</v>
      </c>
      <c r="T146" s="49">
        <v>539400</v>
      </c>
      <c r="U146" s="49">
        <v>8187966</v>
      </c>
      <c r="V146" s="49">
        <v>4760829.76</v>
      </c>
      <c r="W146" s="49">
        <v>508800</v>
      </c>
      <c r="X146" s="49">
        <v>70500</v>
      </c>
      <c r="Y146" s="49">
        <v>1159240</v>
      </c>
    </row>
    <row r="147" spans="1:25" ht="12.75">
      <c r="A147" s="46">
        <v>6</v>
      </c>
      <c r="B147" s="46">
        <v>18</v>
      </c>
      <c r="C147" s="46">
        <v>9</v>
      </c>
      <c r="D147" s="41">
        <v>2</v>
      </c>
      <c r="E147" s="47"/>
      <c r="F147" s="48" t="s">
        <v>267</v>
      </c>
      <c r="G147" s="58" t="s">
        <v>395</v>
      </c>
      <c r="H147" s="49">
        <v>26385398.31</v>
      </c>
      <c r="I147" s="49">
        <v>1951375.97</v>
      </c>
      <c r="J147" s="49">
        <v>397525.49</v>
      </c>
      <c r="K147" s="49">
        <v>3765998.71</v>
      </c>
      <c r="L147" s="49">
        <v>0</v>
      </c>
      <c r="M147" s="49">
        <v>27200</v>
      </c>
      <c r="N147" s="49">
        <v>2579782.83</v>
      </c>
      <c r="O147" s="49">
        <v>152355.27</v>
      </c>
      <c r="P147" s="49">
        <v>7609309.51</v>
      </c>
      <c r="Q147" s="49">
        <v>84000.05</v>
      </c>
      <c r="R147" s="49">
        <v>1115694.74</v>
      </c>
      <c r="S147" s="49">
        <v>0</v>
      </c>
      <c r="T147" s="49">
        <v>197761.64</v>
      </c>
      <c r="U147" s="49">
        <v>5906068.47</v>
      </c>
      <c r="V147" s="49">
        <v>1087086.54</v>
      </c>
      <c r="W147" s="49">
        <v>1205058.62</v>
      </c>
      <c r="X147" s="49">
        <v>82300</v>
      </c>
      <c r="Y147" s="49">
        <v>223880.47</v>
      </c>
    </row>
    <row r="148" spans="1:25" ht="12.75">
      <c r="A148" s="46">
        <v>6</v>
      </c>
      <c r="B148" s="46">
        <v>18</v>
      </c>
      <c r="C148" s="46">
        <v>10</v>
      </c>
      <c r="D148" s="41">
        <v>2</v>
      </c>
      <c r="E148" s="47"/>
      <c r="F148" s="48" t="s">
        <v>267</v>
      </c>
      <c r="G148" s="58" t="s">
        <v>396</v>
      </c>
      <c r="H148" s="49">
        <v>22296414.22</v>
      </c>
      <c r="I148" s="49">
        <v>1507393.6</v>
      </c>
      <c r="J148" s="49">
        <v>352086.78</v>
      </c>
      <c r="K148" s="49">
        <v>3082795.17</v>
      </c>
      <c r="L148" s="49">
        <v>0</v>
      </c>
      <c r="M148" s="49">
        <v>78500</v>
      </c>
      <c r="N148" s="49">
        <v>2387086.83</v>
      </c>
      <c r="O148" s="49">
        <v>213207.96</v>
      </c>
      <c r="P148" s="49">
        <v>5279805.95</v>
      </c>
      <c r="Q148" s="49">
        <v>73220</v>
      </c>
      <c r="R148" s="49">
        <v>811564</v>
      </c>
      <c r="S148" s="49">
        <v>770542.41</v>
      </c>
      <c r="T148" s="49">
        <v>31000</v>
      </c>
      <c r="U148" s="49">
        <v>4844527</v>
      </c>
      <c r="V148" s="49">
        <v>1072428.55</v>
      </c>
      <c r="W148" s="49">
        <v>1617180.97</v>
      </c>
      <c r="X148" s="49">
        <v>102200</v>
      </c>
      <c r="Y148" s="49">
        <v>72875</v>
      </c>
    </row>
    <row r="149" spans="1:25" ht="12.75">
      <c r="A149" s="46">
        <v>6</v>
      </c>
      <c r="B149" s="46">
        <v>1</v>
      </c>
      <c r="C149" s="46">
        <v>16</v>
      </c>
      <c r="D149" s="41">
        <v>2</v>
      </c>
      <c r="E149" s="47"/>
      <c r="F149" s="48" t="s">
        <v>267</v>
      </c>
      <c r="G149" s="58" t="s">
        <v>281</v>
      </c>
      <c r="H149" s="49">
        <v>40767797.25</v>
      </c>
      <c r="I149" s="49">
        <v>1377353.83</v>
      </c>
      <c r="J149" s="49">
        <v>0</v>
      </c>
      <c r="K149" s="49">
        <v>2829000</v>
      </c>
      <c r="L149" s="49">
        <v>426200</v>
      </c>
      <c r="M149" s="49">
        <v>579800</v>
      </c>
      <c r="N149" s="49">
        <v>4750883.41</v>
      </c>
      <c r="O149" s="49">
        <v>285600</v>
      </c>
      <c r="P149" s="49">
        <v>10600783.46</v>
      </c>
      <c r="Q149" s="49">
        <v>1720104</v>
      </c>
      <c r="R149" s="49">
        <v>2191140</v>
      </c>
      <c r="S149" s="49">
        <v>0</v>
      </c>
      <c r="T149" s="49">
        <v>122436</v>
      </c>
      <c r="U149" s="49">
        <v>8779932</v>
      </c>
      <c r="V149" s="49">
        <v>3464328</v>
      </c>
      <c r="W149" s="49">
        <v>1112406.55</v>
      </c>
      <c r="X149" s="49">
        <v>1801000</v>
      </c>
      <c r="Y149" s="49">
        <v>726830</v>
      </c>
    </row>
    <row r="150" spans="1:25" ht="12.75">
      <c r="A150" s="46">
        <v>6</v>
      </c>
      <c r="B150" s="46">
        <v>2</v>
      </c>
      <c r="C150" s="46">
        <v>13</v>
      </c>
      <c r="D150" s="41">
        <v>2</v>
      </c>
      <c r="E150" s="47"/>
      <c r="F150" s="48" t="s">
        <v>267</v>
      </c>
      <c r="G150" s="58" t="s">
        <v>397</v>
      </c>
      <c r="H150" s="49">
        <v>24183462.16</v>
      </c>
      <c r="I150" s="49">
        <v>2856076.97</v>
      </c>
      <c r="J150" s="49">
        <v>272539.92</v>
      </c>
      <c r="K150" s="49">
        <v>1977388.41</v>
      </c>
      <c r="L150" s="49">
        <v>0</v>
      </c>
      <c r="M150" s="49">
        <v>60460</v>
      </c>
      <c r="N150" s="49">
        <v>2555490.49</v>
      </c>
      <c r="O150" s="49">
        <v>274500</v>
      </c>
      <c r="P150" s="49">
        <v>6274041.17</v>
      </c>
      <c r="Q150" s="49">
        <v>103624.57</v>
      </c>
      <c r="R150" s="49">
        <v>1169958.21</v>
      </c>
      <c r="S150" s="49">
        <v>36000</v>
      </c>
      <c r="T150" s="49">
        <v>44682</v>
      </c>
      <c r="U150" s="49">
        <v>5679536</v>
      </c>
      <c r="V150" s="49">
        <v>2283629.12</v>
      </c>
      <c r="W150" s="49">
        <v>345824.3</v>
      </c>
      <c r="X150" s="49">
        <v>119950</v>
      </c>
      <c r="Y150" s="49">
        <v>129761</v>
      </c>
    </row>
    <row r="151" spans="1:25" ht="12.75">
      <c r="A151" s="46">
        <v>6</v>
      </c>
      <c r="B151" s="46">
        <v>18</v>
      </c>
      <c r="C151" s="46">
        <v>11</v>
      </c>
      <c r="D151" s="41">
        <v>2</v>
      </c>
      <c r="E151" s="47"/>
      <c r="F151" s="48" t="s">
        <v>267</v>
      </c>
      <c r="G151" s="58" t="s">
        <v>282</v>
      </c>
      <c r="H151" s="49">
        <v>68862645.79</v>
      </c>
      <c r="I151" s="49">
        <v>2428029.77</v>
      </c>
      <c r="J151" s="49">
        <v>605600</v>
      </c>
      <c r="K151" s="49">
        <v>7138914.18</v>
      </c>
      <c r="L151" s="49">
        <v>0</v>
      </c>
      <c r="M151" s="49">
        <v>87000</v>
      </c>
      <c r="N151" s="49">
        <v>4403020.42</v>
      </c>
      <c r="O151" s="49">
        <v>402691.58</v>
      </c>
      <c r="P151" s="49">
        <v>19642020.16</v>
      </c>
      <c r="Q151" s="49">
        <v>118838.81</v>
      </c>
      <c r="R151" s="49">
        <v>3903942.35</v>
      </c>
      <c r="S151" s="49">
        <v>137928.11</v>
      </c>
      <c r="T151" s="49">
        <v>851794</v>
      </c>
      <c r="U151" s="49">
        <v>16504361</v>
      </c>
      <c r="V151" s="49">
        <v>3858957.5</v>
      </c>
      <c r="W151" s="49">
        <v>4661397.19</v>
      </c>
      <c r="X151" s="49">
        <v>3450500</v>
      </c>
      <c r="Y151" s="49">
        <v>667650.72</v>
      </c>
    </row>
    <row r="152" spans="1:25" ht="12.75">
      <c r="A152" s="46">
        <v>6</v>
      </c>
      <c r="B152" s="46">
        <v>17</v>
      </c>
      <c r="C152" s="46">
        <v>5</v>
      </c>
      <c r="D152" s="41">
        <v>2</v>
      </c>
      <c r="E152" s="47"/>
      <c r="F152" s="48" t="s">
        <v>267</v>
      </c>
      <c r="G152" s="58" t="s">
        <v>398</v>
      </c>
      <c r="H152" s="49">
        <v>51739116.63</v>
      </c>
      <c r="I152" s="49">
        <v>1991058.79</v>
      </c>
      <c r="J152" s="49">
        <v>0</v>
      </c>
      <c r="K152" s="49">
        <v>1410046.14</v>
      </c>
      <c r="L152" s="49">
        <v>0</v>
      </c>
      <c r="M152" s="49">
        <v>38707.16</v>
      </c>
      <c r="N152" s="49">
        <v>4174879.96</v>
      </c>
      <c r="O152" s="49">
        <v>560929</v>
      </c>
      <c r="P152" s="49">
        <v>14260004.69</v>
      </c>
      <c r="Q152" s="49">
        <v>413418</v>
      </c>
      <c r="R152" s="49">
        <v>1768703</v>
      </c>
      <c r="S152" s="49">
        <v>432608.98</v>
      </c>
      <c r="T152" s="49">
        <v>480740</v>
      </c>
      <c r="U152" s="49">
        <v>12993864</v>
      </c>
      <c r="V152" s="49">
        <v>10251095.83</v>
      </c>
      <c r="W152" s="49">
        <v>2087017.15</v>
      </c>
      <c r="X152" s="49">
        <v>193046.81</v>
      </c>
      <c r="Y152" s="49">
        <v>682997.12</v>
      </c>
    </row>
    <row r="153" spans="1:25" ht="12.75">
      <c r="A153" s="46">
        <v>6</v>
      </c>
      <c r="B153" s="46">
        <v>11</v>
      </c>
      <c r="C153" s="46">
        <v>9</v>
      </c>
      <c r="D153" s="41">
        <v>2</v>
      </c>
      <c r="E153" s="47"/>
      <c r="F153" s="48" t="s">
        <v>267</v>
      </c>
      <c r="G153" s="58" t="s">
        <v>399</v>
      </c>
      <c r="H153" s="49">
        <v>47844108.37</v>
      </c>
      <c r="I153" s="49">
        <v>697391.26</v>
      </c>
      <c r="J153" s="49">
        <v>0</v>
      </c>
      <c r="K153" s="49">
        <v>5516660.55</v>
      </c>
      <c r="L153" s="49">
        <v>0</v>
      </c>
      <c r="M153" s="49">
        <v>162645</v>
      </c>
      <c r="N153" s="49">
        <v>3916274.23</v>
      </c>
      <c r="O153" s="49">
        <v>384919.44</v>
      </c>
      <c r="P153" s="49">
        <v>17452851.68</v>
      </c>
      <c r="Q153" s="49">
        <v>122000</v>
      </c>
      <c r="R153" s="49">
        <v>1064858.87</v>
      </c>
      <c r="S153" s="49">
        <v>12894</v>
      </c>
      <c r="T153" s="49">
        <v>113004.37</v>
      </c>
      <c r="U153" s="49">
        <v>13216207.9</v>
      </c>
      <c r="V153" s="49">
        <v>1662165.99</v>
      </c>
      <c r="W153" s="49">
        <v>1590036.48</v>
      </c>
      <c r="X153" s="49">
        <v>247483.6</v>
      </c>
      <c r="Y153" s="49">
        <v>1684715</v>
      </c>
    </row>
    <row r="154" spans="1:25" ht="12.75">
      <c r="A154" s="46">
        <v>6</v>
      </c>
      <c r="B154" s="46">
        <v>4</v>
      </c>
      <c r="C154" s="46">
        <v>6</v>
      </c>
      <c r="D154" s="41">
        <v>2</v>
      </c>
      <c r="E154" s="47"/>
      <c r="F154" s="48" t="s">
        <v>267</v>
      </c>
      <c r="G154" s="58" t="s">
        <v>400</v>
      </c>
      <c r="H154" s="49">
        <v>23057789.87</v>
      </c>
      <c r="I154" s="49">
        <v>2034522.4</v>
      </c>
      <c r="J154" s="49">
        <v>0</v>
      </c>
      <c r="K154" s="49">
        <v>1642852</v>
      </c>
      <c r="L154" s="49">
        <v>0</v>
      </c>
      <c r="M154" s="49">
        <v>112520</v>
      </c>
      <c r="N154" s="49">
        <v>2238228.53</v>
      </c>
      <c r="O154" s="49">
        <v>632562.01</v>
      </c>
      <c r="P154" s="49">
        <v>7781409.16</v>
      </c>
      <c r="Q154" s="49">
        <v>77420</v>
      </c>
      <c r="R154" s="49">
        <v>1775033.03</v>
      </c>
      <c r="S154" s="49">
        <v>0</v>
      </c>
      <c r="T154" s="49">
        <v>53700</v>
      </c>
      <c r="U154" s="49">
        <v>5280821.84</v>
      </c>
      <c r="V154" s="49">
        <v>970441.25</v>
      </c>
      <c r="W154" s="49">
        <v>380200</v>
      </c>
      <c r="X154" s="49">
        <v>31800</v>
      </c>
      <c r="Y154" s="49">
        <v>46279.65</v>
      </c>
    </row>
    <row r="155" spans="1:25" ht="12.75">
      <c r="A155" s="46">
        <v>6</v>
      </c>
      <c r="B155" s="46">
        <v>7</v>
      </c>
      <c r="C155" s="46">
        <v>7</v>
      </c>
      <c r="D155" s="41">
        <v>2</v>
      </c>
      <c r="E155" s="47"/>
      <c r="F155" s="48" t="s">
        <v>267</v>
      </c>
      <c r="G155" s="58" t="s">
        <v>401</v>
      </c>
      <c r="H155" s="49">
        <v>33631769.56</v>
      </c>
      <c r="I155" s="49">
        <v>510071.23</v>
      </c>
      <c r="J155" s="49">
        <v>304400.52</v>
      </c>
      <c r="K155" s="49">
        <v>2391570.04</v>
      </c>
      <c r="L155" s="49">
        <v>0</v>
      </c>
      <c r="M155" s="49">
        <v>39000</v>
      </c>
      <c r="N155" s="49">
        <v>3350841.4</v>
      </c>
      <c r="O155" s="49">
        <v>1209651.96</v>
      </c>
      <c r="P155" s="49">
        <v>11061978.28</v>
      </c>
      <c r="Q155" s="49">
        <v>110780</v>
      </c>
      <c r="R155" s="49">
        <v>1427563</v>
      </c>
      <c r="S155" s="49">
        <v>0</v>
      </c>
      <c r="T155" s="49">
        <v>595858</v>
      </c>
      <c r="U155" s="49">
        <v>8394915</v>
      </c>
      <c r="V155" s="49">
        <v>1801014.68</v>
      </c>
      <c r="W155" s="49">
        <v>1895926.45</v>
      </c>
      <c r="X155" s="49">
        <v>229750</v>
      </c>
      <c r="Y155" s="49">
        <v>308449</v>
      </c>
    </row>
    <row r="156" spans="1:25" ht="12.75">
      <c r="A156" s="46">
        <v>6</v>
      </c>
      <c r="B156" s="46">
        <v>1</v>
      </c>
      <c r="C156" s="46">
        <v>17</v>
      </c>
      <c r="D156" s="41">
        <v>2</v>
      </c>
      <c r="E156" s="47"/>
      <c r="F156" s="48" t="s">
        <v>267</v>
      </c>
      <c r="G156" s="58" t="s">
        <v>402</v>
      </c>
      <c r="H156" s="49">
        <v>23057493.64</v>
      </c>
      <c r="I156" s="49">
        <v>508990.93</v>
      </c>
      <c r="J156" s="49">
        <v>341579</v>
      </c>
      <c r="K156" s="49">
        <v>1050687.12</v>
      </c>
      <c r="L156" s="49">
        <v>578386.26</v>
      </c>
      <c r="M156" s="49">
        <v>90550</v>
      </c>
      <c r="N156" s="49">
        <v>3181143.5</v>
      </c>
      <c r="O156" s="49">
        <v>180646.44</v>
      </c>
      <c r="P156" s="49">
        <v>5155484.15</v>
      </c>
      <c r="Q156" s="49">
        <v>94934.56</v>
      </c>
      <c r="R156" s="49">
        <v>2043127.77</v>
      </c>
      <c r="S156" s="49">
        <v>78731.6</v>
      </c>
      <c r="T156" s="49">
        <v>53750</v>
      </c>
      <c r="U156" s="49">
        <v>4096530</v>
      </c>
      <c r="V156" s="49">
        <v>4695926.92</v>
      </c>
      <c r="W156" s="49">
        <v>709888.5</v>
      </c>
      <c r="X156" s="49">
        <v>38118.56</v>
      </c>
      <c r="Y156" s="49">
        <v>159018.33</v>
      </c>
    </row>
    <row r="157" spans="1:25" ht="12.75">
      <c r="A157" s="46">
        <v>6</v>
      </c>
      <c r="B157" s="46">
        <v>2</v>
      </c>
      <c r="C157" s="46">
        <v>14</v>
      </c>
      <c r="D157" s="41">
        <v>2</v>
      </c>
      <c r="E157" s="47"/>
      <c r="F157" s="48" t="s">
        <v>267</v>
      </c>
      <c r="G157" s="58" t="s">
        <v>403</v>
      </c>
      <c r="H157" s="49">
        <v>31657846.59</v>
      </c>
      <c r="I157" s="49">
        <v>636411.95</v>
      </c>
      <c r="J157" s="49">
        <v>454500</v>
      </c>
      <c r="K157" s="49">
        <v>4200484.8</v>
      </c>
      <c r="L157" s="49">
        <v>0</v>
      </c>
      <c r="M157" s="49">
        <v>255200</v>
      </c>
      <c r="N157" s="49">
        <v>2881990</v>
      </c>
      <c r="O157" s="49">
        <v>398132.25</v>
      </c>
      <c r="P157" s="49">
        <v>9512231.02</v>
      </c>
      <c r="Q157" s="49">
        <v>136100</v>
      </c>
      <c r="R157" s="49">
        <v>1584461</v>
      </c>
      <c r="S157" s="49">
        <v>0</v>
      </c>
      <c r="T157" s="49">
        <v>254500</v>
      </c>
      <c r="U157" s="49">
        <v>8208694</v>
      </c>
      <c r="V157" s="49">
        <v>1937021</v>
      </c>
      <c r="W157" s="49">
        <v>980777.57</v>
      </c>
      <c r="X157" s="49">
        <v>117000</v>
      </c>
      <c r="Y157" s="49">
        <v>100343</v>
      </c>
    </row>
    <row r="158" spans="1:25" ht="12.75">
      <c r="A158" s="46">
        <v>6</v>
      </c>
      <c r="B158" s="46">
        <v>4</v>
      </c>
      <c r="C158" s="46">
        <v>7</v>
      </c>
      <c r="D158" s="41">
        <v>2</v>
      </c>
      <c r="E158" s="47"/>
      <c r="F158" s="48" t="s">
        <v>267</v>
      </c>
      <c r="G158" s="58" t="s">
        <v>404</v>
      </c>
      <c r="H158" s="49">
        <v>21812197.19</v>
      </c>
      <c r="I158" s="49">
        <v>854905.2</v>
      </c>
      <c r="J158" s="49">
        <v>121000</v>
      </c>
      <c r="K158" s="49">
        <v>735458.89</v>
      </c>
      <c r="L158" s="49">
        <v>0</v>
      </c>
      <c r="M158" s="49">
        <v>52000</v>
      </c>
      <c r="N158" s="49">
        <v>2569015.53</v>
      </c>
      <c r="O158" s="49">
        <v>320059</v>
      </c>
      <c r="P158" s="49">
        <v>6955291.3</v>
      </c>
      <c r="Q158" s="49">
        <v>65652</v>
      </c>
      <c r="R158" s="49">
        <v>1709533.92</v>
      </c>
      <c r="S158" s="49">
        <v>2000</v>
      </c>
      <c r="T158" s="49">
        <v>88000</v>
      </c>
      <c r="U158" s="49">
        <v>6106996</v>
      </c>
      <c r="V158" s="49">
        <v>784154.1</v>
      </c>
      <c r="W158" s="49">
        <v>1167164.25</v>
      </c>
      <c r="X158" s="49">
        <v>12000</v>
      </c>
      <c r="Y158" s="49">
        <v>268967</v>
      </c>
    </row>
    <row r="159" spans="1:25" ht="12.75">
      <c r="A159" s="46">
        <v>6</v>
      </c>
      <c r="B159" s="46">
        <v>15</v>
      </c>
      <c r="C159" s="46">
        <v>7</v>
      </c>
      <c r="D159" s="41">
        <v>2</v>
      </c>
      <c r="E159" s="47"/>
      <c r="F159" s="48" t="s">
        <v>267</v>
      </c>
      <c r="G159" s="58" t="s">
        <v>405</v>
      </c>
      <c r="H159" s="49">
        <v>41306732.36</v>
      </c>
      <c r="I159" s="49">
        <v>4814496.98</v>
      </c>
      <c r="J159" s="49">
        <v>0</v>
      </c>
      <c r="K159" s="49">
        <v>983250.98</v>
      </c>
      <c r="L159" s="49">
        <v>0</v>
      </c>
      <c r="M159" s="49">
        <v>103050</v>
      </c>
      <c r="N159" s="49">
        <v>2970491.34</v>
      </c>
      <c r="O159" s="49">
        <v>276582.8</v>
      </c>
      <c r="P159" s="49">
        <v>10122551.42</v>
      </c>
      <c r="Q159" s="49">
        <v>111080.4</v>
      </c>
      <c r="R159" s="49">
        <v>805740</v>
      </c>
      <c r="S159" s="49">
        <v>365920</v>
      </c>
      <c r="T159" s="49">
        <v>473095</v>
      </c>
      <c r="U159" s="49">
        <v>11588885</v>
      </c>
      <c r="V159" s="49">
        <v>6718854.29</v>
      </c>
      <c r="W159" s="49">
        <v>1623493.59</v>
      </c>
      <c r="X159" s="49">
        <v>131048.56</v>
      </c>
      <c r="Y159" s="49">
        <v>218192</v>
      </c>
    </row>
    <row r="160" spans="1:25" ht="12.75">
      <c r="A160" s="46">
        <v>6</v>
      </c>
      <c r="B160" s="46">
        <v>18</v>
      </c>
      <c r="C160" s="46">
        <v>13</v>
      </c>
      <c r="D160" s="41">
        <v>2</v>
      </c>
      <c r="E160" s="47"/>
      <c r="F160" s="48" t="s">
        <v>267</v>
      </c>
      <c r="G160" s="58" t="s">
        <v>406</v>
      </c>
      <c r="H160" s="49">
        <v>28216168.75</v>
      </c>
      <c r="I160" s="49">
        <v>809908.76</v>
      </c>
      <c r="J160" s="49">
        <v>0</v>
      </c>
      <c r="K160" s="49">
        <v>1770524.7</v>
      </c>
      <c r="L160" s="49">
        <v>0</v>
      </c>
      <c r="M160" s="49">
        <v>35000</v>
      </c>
      <c r="N160" s="49">
        <v>3141587.12</v>
      </c>
      <c r="O160" s="49">
        <v>318558.02</v>
      </c>
      <c r="P160" s="49">
        <v>5713872.07</v>
      </c>
      <c r="Q160" s="49">
        <v>137487.93</v>
      </c>
      <c r="R160" s="49">
        <v>1505344.48</v>
      </c>
      <c r="S160" s="49">
        <v>270902.32</v>
      </c>
      <c r="T160" s="49">
        <v>259500</v>
      </c>
      <c r="U160" s="49">
        <v>4848445.4</v>
      </c>
      <c r="V160" s="49">
        <v>8527896.68</v>
      </c>
      <c r="W160" s="49">
        <v>482500</v>
      </c>
      <c r="X160" s="49">
        <v>97000</v>
      </c>
      <c r="Y160" s="49">
        <v>297641.27</v>
      </c>
    </row>
    <row r="161" spans="1:25" ht="12.75">
      <c r="A161" s="46">
        <v>6</v>
      </c>
      <c r="B161" s="46">
        <v>16</v>
      </c>
      <c r="C161" s="46">
        <v>6</v>
      </c>
      <c r="D161" s="41">
        <v>2</v>
      </c>
      <c r="E161" s="47"/>
      <c r="F161" s="48" t="s">
        <v>267</v>
      </c>
      <c r="G161" s="58" t="s">
        <v>407</v>
      </c>
      <c r="H161" s="49">
        <v>23830049.24</v>
      </c>
      <c r="I161" s="49">
        <v>201303.35</v>
      </c>
      <c r="J161" s="49">
        <v>904551</v>
      </c>
      <c r="K161" s="49">
        <v>2182533</v>
      </c>
      <c r="L161" s="49">
        <v>0</v>
      </c>
      <c r="M161" s="49">
        <v>31050</v>
      </c>
      <c r="N161" s="49">
        <v>2224422</v>
      </c>
      <c r="O161" s="49">
        <v>186520</v>
      </c>
      <c r="P161" s="49">
        <v>4446947.09</v>
      </c>
      <c r="Q161" s="49">
        <v>73768</v>
      </c>
      <c r="R161" s="49">
        <v>869173</v>
      </c>
      <c r="S161" s="49">
        <v>393020.4</v>
      </c>
      <c r="T161" s="49">
        <v>154550</v>
      </c>
      <c r="U161" s="49">
        <v>4377360</v>
      </c>
      <c r="V161" s="49">
        <v>5201148</v>
      </c>
      <c r="W161" s="49">
        <v>2326293</v>
      </c>
      <c r="X161" s="49">
        <v>68565.04</v>
      </c>
      <c r="Y161" s="49">
        <v>188845.36</v>
      </c>
    </row>
    <row r="162" spans="1:25" ht="12.75">
      <c r="A162" s="46">
        <v>6</v>
      </c>
      <c r="B162" s="46">
        <v>19</v>
      </c>
      <c r="C162" s="46">
        <v>5</v>
      </c>
      <c r="D162" s="41">
        <v>2</v>
      </c>
      <c r="E162" s="47"/>
      <c r="F162" s="48" t="s">
        <v>267</v>
      </c>
      <c r="G162" s="58" t="s">
        <v>408</v>
      </c>
      <c r="H162" s="49">
        <v>35890953.49</v>
      </c>
      <c r="I162" s="49">
        <v>423677.81</v>
      </c>
      <c r="J162" s="49">
        <v>0</v>
      </c>
      <c r="K162" s="49">
        <v>7970555.75</v>
      </c>
      <c r="L162" s="49">
        <v>498210.61</v>
      </c>
      <c r="M162" s="49">
        <v>428212.39</v>
      </c>
      <c r="N162" s="49">
        <v>5422251.86</v>
      </c>
      <c r="O162" s="49">
        <v>144120</v>
      </c>
      <c r="P162" s="49">
        <v>6787663.73</v>
      </c>
      <c r="Q162" s="49">
        <v>115500</v>
      </c>
      <c r="R162" s="49">
        <v>1161648.86</v>
      </c>
      <c r="S162" s="49">
        <v>0</v>
      </c>
      <c r="T162" s="49">
        <v>80762</v>
      </c>
      <c r="U162" s="49">
        <v>7254244</v>
      </c>
      <c r="V162" s="49">
        <v>1226671</v>
      </c>
      <c r="W162" s="49">
        <v>3820458.48</v>
      </c>
      <c r="X162" s="49">
        <v>60181</v>
      </c>
      <c r="Y162" s="49">
        <v>496796</v>
      </c>
    </row>
    <row r="163" spans="1:25" ht="12.75">
      <c r="A163" s="46">
        <v>6</v>
      </c>
      <c r="B163" s="46">
        <v>8</v>
      </c>
      <c r="C163" s="46">
        <v>13</v>
      </c>
      <c r="D163" s="41">
        <v>2</v>
      </c>
      <c r="E163" s="47"/>
      <c r="F163" s="48" t="s">
        <v>267</v>
      </c>
      <c r="G163" s="58" t="s">
        <v>409</v>
      </c>
      <c r="H163" s="49">
        <v>22474193.17</v>
      </c>
      <c r="I163" s="49">
        <v>1520426.84</v>
      </c>
      <c r="J163" s="49">
        <v>395262</v>
      </c>
      <c r="K163" s="49">
        <v>422717.78</v>
      </c>
      <c r="L163" s="49">
        <v>0</v>
      </c>
      <c r="M163" s="49">
        <v>20500</v>
      </c>
      <c r="N163" s="49">
        <v>2166117</v>
      </c>
      <c r="O163" s="49">
        <v>2816005</v>
      </c>
      <c r="P163" s="49">
        <v>4004231.55</v>
      </c>
      <c r="Q163" s="49">
        <v>78412</v>
      </c>
      <c r="R163" s="49">
        <v>970649</v>
      </c>
      <c r="S163" s="49">
        <v>0</v>
      </c>
      <c r="T163" s="49">
        <v>38826</v>
      </c>
      <c r="U163" s="49">
        <v>4537370</v>
      </c>
      <c r="V163" s="49">
        <v>5093053</v>
      </c>
      <c r="W163" s="49">
        <v>170800</v>
      </c>
      <c r="X163" s="49">
        <v>67203</v>
      </c>
      <c r="Y163" s="49">
        <v>172620</v>
      </c>
    </row>
    <row r="164" spans="1:25" ht="12.75">
      <c r="A164" s="46">
        <v>6</v>
      </c>
      <c r="B164" s="46">
        <v>14</v>
      </c>
      <c r="C164" s="46">
        <v>10</v>
      </c>
      <c r="D164" s="41">
        <v>2</v>
      </c>
      <c r="E164" s="47"/>
      <c r="F164" s="48" t="s">
        <v>267</v>
      </c>
      <c r="G164" s="58" t="s">
        <v>410</v>
      </c>
      <c r="H164" s="49">
        <v>27673504.48</v>
      </c>
      <c r="I164" s="49">
        <v>6350305.56</v>
      </c>
      <c r="J164" s="49">
        <v>0</v>
      </c>
      <c r="K164" s="49">
        <v>897672.15</v>
      </c>
      <c r="L164" s="49">
        <v>0</v>
      </c>
      <c r="M164" s="49">
        <v>847500</v>
      </c>
      <c r="N164" s="49">
        <v>2463341</v>
      </c>
      <c r="O164" s="49">
        <v>325500</v>
      </c>
      <c r="P164" s="49">
        <v>6456221.8</v>
      </c>
      <c r="Q164" s="49">
        <v>100500</v>
      </c>
      <c r="R164" s="49">
        <v>917807</v>
      </c>
      <c r="S164" s="49">
        <v>0</v>
      </c>
      <c r="T164" s="49">
        <v>198880.97</v>
      </c>
      <c r="U164" s="49">
        <v>7126089</v>
      </c>
      <c r="V164" s="49">
        <v>1468389</v>
      </c>
      <c r="W164" s="49">
        <v>323120</v>
      </c>
      <c r="X164" s="49">
        <v>40000</v>
      </c>
      <c r="Y164" s="49">
        <v>158178</v>
      </c>
    </row>
    <row r="165" spans="1:25" ht="12.75">
      <c r="A165" s="46">
        <v>6</v>
      </c>
      <c r="B165" s="46">
        <v>4</v>
      </c>
      <c r="C165" s="46">
        <v>8</v>
      </c>
      <c r="D165" s="41">
        <v>2</v>
      </c>
      <c r="E165" s="47"/>
      <c r="F165" s="48" t="s">
        <v>267</v>
      </c>
      <c r="G165" s="58" t="s">
        <v>411</v>
      </c>
      <c r="H165" s="49">
        <v>45555503.11</v>
      </c>
      <c r="I165" s="49">
        <v>1216202.36</v>
      </c>
      <c r="J165" s="49">
        <v>0</v>
      </c>
      <c r="K165" s="49">
        <v>4723296.45</v>
      </c>
      <c r="L165" s="49">
        <v>0</v>
      </c>
      <c r="M165" s="49">
        <v>178900</v>
      </c>
      <c r="N165" s="49">
        <v>3553167</v>
      </c>
      <c r="O165" s="49">
        <v>364300</v>
      </c>
      <c r="P165" s="49">
        <v>14332918.9</v>
      </c>
      <c r="Q165" s="49">
        <v>178114</v>
      </c>
      <c r="R165" s="49">
        <v>1738486</v>
      </c>
      <c r="S165" s="49">
        <v>0</v>
      </c>
      <c r="T165" s="49">
        <v>28442</v>
      </c>
      <c r="U165" s="49">
        <v>12302368</v>
      </c>
      <c r="V165" s="49">
        <v>3937872.11</v>
      </c>
      <c r="W165" s="49">
        <v>1533063.29</v>
      </c>
      <c r="X165" s="49">
        <v>607700</v>
      </c>
      <c r="Y165" s="49">
        <v>860673</v>
      </c>
    </row>
    <row r="166" spans="1:25" ht="12.75">
      <c r="A166" s="46">
        <v>6</v>
      </c>
      <c r="B166" s="46">
        <v>3</v>
      </c>
      <c r="C166" s="46">
        <v>12</v>
      </c>
      <c r="D166" s="41">
        <v>2</v>
      </c>
      <c r="E166" s="47"/>
      <c r="F166" s="48" t="s">
        <v>267</v>
      </c>
      <c r="G166" s="58" t="s">
        <v>412</v>
      </c>
      <c r="H166" s="49">
        <v>43644069.09</v>
      </c>
      <c r="I166" s="49">
        <v>760778.71</v>
      </c>
      <c r="J166" s="49">
        <v>299400</v>
      </c>
      <c r="K166" s="49">
        <v>7247500</v>
      </c>
      <c r="L166" s="49">
        <v>0</v>
      </c>
      <c r="M166" s="49">
        <v>2069300</v>
      </c>
      <c r="N166" s="49">
        <v>2585243</v>
      </c>
      <c r="O166" s="49">
        <v>202330</v>
      </c>
      <c r="P166" s="49">
        <v>14398065.38</v>
      </c>
      <c r="Q166" s="49">
        <v>110640</v>
      </c>
      <c r="R166" s="49">
        <v>1619887</v>
      </c>
      <c r="S166" s="49">
        <v>0</v>
      </c>
      <c r="T166" s="49">
        <v>100000</v>
      </c>
      <c r="U166" s="49">
        <v>7760605</v>
      </c>
      <c r="V166" s="49">
        <v>4771900</v>
      </c>
      <c r="W166" s="49">
        <v>1167500</v>
      </c>
      <c r="X166" s="49">
        <v>119000</v>
      </c>
      <c r="Y166" s="49">
        <v>431920</v>
      </c>
    </row>
    <row r="167" spans="1:25" ht="12.75">
      <c r="A167" s="46">
        <v>6</v>
      </c>
      <c r="B167" s="46">
        <v>7</v>
      </c>
      <c r="C167" s="46">
        <v>9</v>
      </c>
      <c r="D167" s="41">
        <v>2</v>
      </c>
      <c r="E167" s="47"/>
      <c r="F167" s="48" t="s">
        <v>267</v>
      </c>
      <c r="G167" s="58" t="s">
        <v>413</v>
      </c>
      <c r="H167" s="49">
        <v>38225830.88</v>
      </c>
      <c r="I167" s="49">
        <v>3668834.48</v>
      </c>
      <c r="J167" s="49">
        <v>81500</v>
      </c>
      <c r="K167" s="49">
        <v>2225019</v>
      </c>
      <c r="L167" s="49">
        <v>0</v>
      </c>
      <c r="M167" s="49">
        <v>98950</v>
      </c>
      <c r="N167" s="49">
        <v>2638856.58</v>
      </c>
      <c r="O167" s="49">
        <v>343663</v>
      </c>
      <c r="P167" s="49">
        <v>10444059.82</v>
      </c>
      <c r="Q167" s="49">
        <v>128687</v>
      </c>
      <c r="R167" s="49">
        <v>933529</v>
      </c>
      <c r="S167" s="49">
        <v>0</v>
      </c>
      <c r="T167" s="49">
        <v>402646</v>
      </c>
      <c r="U167" s="49">
        <v>8386063</v>
      </c>
      <c r="V167" s="49">
        <v>6360871</v>
      </c>
      <c r="W167" s="49">
        <v>575248</v>
      </c>
      <c r="X167" s="49">
        <v>1468733</v>
      </c>
      <c r="Y167" s="49">
        <v>469171</v>
      </c>
    </row>
    <row r="168" spans="1:25" ht="12.75">
      <c r="A168" s="46">
        <v>6</v>
      </c>
      <c r="B168" s="46">
        <v>12</v>
      </c>
      <c r="C168" s="46">
        <v>7</v>
      </c>
      <c r="D168" s="41">
        <v>2</v>
      </c>
      <c r="E168" s="47"/>
      <c r="F168" s="48" t="s">
        <v>267</v>
      </c>
      <c r="G168" s="58" t="s">
        <v>414</v>
      </c>
      <c r="H168" s="49">
        <v>31351328.44</v>
      </c>
      <c r="I168" s="49">
        <v>633502.43</v>
      </c>
      <c r="J168" s="49">
        <v>1730998.2</v>
      </c>
      <c r="K168" s="49">
        <v>2759088.04</v>
      </c>
      <c r="L168" s="49">
        <v>0</v>
      </c>
      <c r="M168" s="49">
        <v>588828.64</v>
      </c>
      <c r="N168" s="49">
        <v>3099703.67</v>
      </c>
      <c r="O168" s="49">
        <v>395167.21</v>
      </c>
      <c r="P168" s="49">
        <v>7884729.15</v>
      </c>
      <c r="Q168" s="49">
        <v>129668</v>
      </c>
      <c r="R168" s="49">
        <v>1987229</v>
      </c>
      <c r="S168" s="49">
        <v>0</v>
      </c>
      <c r="T168" s="49">
        <v>361115.29</v>
      </c>
      <c r="U168" s="49">
        <v>7124713</v>
      </c>
      <c r="V168" s="49">
        <v>4066670.55</v>
      </c>
      <c r="W168" s="49">
        <v>215000</v>
      </c>
      <c r="X168" s="49">
        <v>50000</v>
      </c>
      <c r="Y168" s="49">
        <v>324915.26</v>
      </c>
    </row>
    <row r="169" spans="1:25" ht="12.75">
      <c r="A169" s="46">
        <v>6</v>
      </c>
      <c r="B169" s="46">
        <v>1</v>
      </c>
      <c r="C169" s="46">
        <v>18</v>
      </c>
      <c r="D169" s="41">
        <v>2</v>
      </c>
      <c r="E169" s="47"/>
      <c r="F169" s="48" t="s">
        <v>267</v>
      </c>
      <c r="G169" s="58" t="s">
        <v>415</v>
      </c>
      <c r="H169" s="49">
        <v>37864686.25</v>
      </c>
      <c r="I169" s="49">
        <v>543850.55</v>
      </c>
      <c r="J169" s="49">
        <v>0</v>
      </c>
      <c r="K169" s="49">
        <v>4642578.57</v>
      </c>
      <c r="L169" s="49">
        <v>0</v>
      </c>
      <c r="M169" s="49">
        <v>1456746</v>
      </c>
      <c r="N169" s="49">
        <v>2455833.76</v>
      </c>
      <c r="O169" s="49">
        <v>284400</v>
      </c>
      <c r="P169" s="49">
        <v>7827004.7</v>
      </c>
      <c r="Q169" s="49">
        <v>413012.99</v>
      </c>
      <c r="R169" s="49">
        <v>1374888.95</v>
      </c>
      <c r="S169" s="49">
        <v>2603724.02</v>
      </c>
      <c r="T169" s="49">
        <v>146982</v>
      </c>
      <c r="U169" s="49">
        <v>6459772</v>
      </c>
      <c r="V169" s="49">
        <v>8527882</v>
      </c>
      <c r="W169" s="49">
        <v>635823.71</v>
      </c>
      <c r="X169" s="49">
        <v>91800</v>
      </c>
      <c r="Y169" s="49">
        <v>400387</v>
      </c>
    </row>
    <row r="170" spans="1:25" ht="12.75">
      <c r="A170" s="46">
        <v>6</v>
      </c>
      <c r="B170" s="46">
        <v>19</v>
      </c>
      <c r="C170" s="46">
        <v>6</v>
      </c>
      <c r="D170" s="41">
        <v>2</v>
      </c>
      <c r="E170" s="47"/>
      <c r="F170" s="48" t="s">
        <v>267</v>
      </c>
      <c r="G170" s="58" t="s">
        <v>283</v>
      </c>
      <c r="H170" s="49">
        <v>33545334.89</v>
      </c>
      <c r="I170" s="49">
        <v>420661.83</v>
      </c>
      <c r="J170" s="49">
        <v>40000</v>
      </c>
      <c r="K170" s="49">
        <v>4555670.51</v>
      </c>
      <c r="L170" s="49">
        <v>467227.18</v>
      </c>
      <c r="M170" s="49">
        <v>221700.36</v>
      </c>
      <c r="N170" s="49">
        <v>3541801.41</v>
      </c>
      <c r="O170" s="49">
        <v>323734</v>
      </c>
      <c r="P170" s="49">
        <v>8239285.76</v>
      </c>
      <c r="Q170" s="49">
        <v>244930.75</v>
      </c>
      <c r="R170" s="49">
        <v>1952098.12</v>
      </c>
      <c r="S170" s="49">
        <v>0</v>
      </c>
      <c r="T170" s="49">
        <v>273627</v>
      </c>
      <c r="U170" s="49">
        <v>8203093</v>
      </c>
      <c r="V170" s="49">
        <v>3288235.27</v>
      </c>
      <c r="W170" s="49">
        <v>1395609.7</v>
      </c>
      <c r="X170" s="49">
        <v>56800</v>
      </c>
      <c r="Y170" s="49">
        <v>320860</v>
      </c>
    </row>
    <row r="171" spans="1:25" ht="12.75">
      <c r="A171" s="46">
        <v>6</v>
      </c>
      <c r="B171" s="46">
        <v>15</v>
      </c>
      <c r="C171" s="46">
        <v>8</v>
      </c>
      <c r="D171" s="41">
        <v>2</v>
      </c>
      <c r="E171" s="47"/>
      <c r="F171" s="48" t="s">
        <v>267</v>
      </c>
      <c r="G171" s="58" t="s">
        <v>416</v>
      </c>
      <c r="H171" s="49">
        <v>42136721.31</v>
      </c>
      <c r="I171" s="49">
        <v>1197899.92</v>
      </c>
      <c r="J171" s="49">
        <v>0</v>
      </c>
      <c r="K171" s="49">
        <v>2163725.45</v>
      </c>
      <c r="L171" s="49">
        <v>0</v>
      </c>
      <c r="M171" s="49">
        <v>261251.67</v>
      </c>
      <c r="N171" s="49">
        <v>3153194.29</v>
      </c>
      <c r="O171" s="49">
        <v>304951</v>
      </c>
      <c r="P171" s="49">
        <v>13674674.25</v>
      </c>
      <c r="Q171" s="49">
        <v>162940.8</v>
      </c>
      <c r="R171" s="49">
        <v>3241971.07</v>
      </c>
      <c r="S171" s="49">
        <v>0</v>
      </c>
      <c r="T171" s="49">
        <v>433022.79</v>
      </c>
      <c r="U171" s="49">
        <v>10586999.87</v>
      </c>
      <c r="V171" s="49">
        <v>4834083.38</v>
      </c>
      <c r="W171" s="49">
        <v>1948285.34</v>
      </c>
      <c r="X171" s="49">
        <v>36500</v>
      </c>
      <c r="Y171" s="49">
        <v>137221.48</v>
      </c>
    </row>
    <row r="172" spans="1:25" ht="12.75">
      <c r="A172" s="46">
        <v>6</v>
      </c>
      <c r="B172" s="46">
        <v>9</v>
      </c>
      <c r="C172" s="46">
        <v>13</v>
      </c>
      <c r="D172" s="41">
        <v>2</v>
      </c>
      <c r="E172" s="47"/>
      <c r="F172" s="48" t="s">
        <v>267</v>
      </c>
      <c r="G172" s="58" t="s">
        <v>417</v>
      </c>
      <c r="H172" s="49">
        <v>44881905.57</v>
      </c>
      <c r="I172" s="49">
        <v>3318172.34</v>
      </c>
      <c r="J172" s="49">
        <v>2200</v>
      </c>
      <c r="K172" s="49">
        <v>7329366.8</v>
      </c>
      <c r="L172" s="49">
        <v>0</v>
      </c>
      <c r="M172" s="49">
        <v>22100</v>
      </c>
      <c r="N172" s="49">
        <v>2816165.53</v>
      </c>
      <c r="O172" s="49">
        <v>1610397.24</v>
      </c>
      <c r="P172" s="49">
        <v>10796102.94</v>
      </c>
      <c r="Q172" s="49">
        <v>109168</v>
      </c>
      <c r="R172" s="49">
        <v>2470876.2</v>
      </c>
      <c r="S172" s="49">
        <v>5000</v>
      </c>
      <c r="T172" s="49">
        <v>308292</v>
      </c>
      <c r="U172" s="49">
        <v>10068829.26</v>
      </c>
      <c r="V172" s="49">
        <v>4717423.45</v>
      </c>
      <c r="W172" s="49">
        <v>1071817.88</v>
      </c>
      <c r="X172" s="49">
        <v>34000</v>
      </c>
      <c r="Y172" s="49">
        <v>201993.93</v>
      </c>
    </row>
    <row r="173" spans="1:25" ht="12.75">
      <c r="A173" s="46">
        <v>6</v>
      </c>
      <c r="B173" s="46">
        <v>11</v>
      </c>
      <c r="C173" s="46">
        <v>10</v>
      </c>
      <c r="D173" s="41">
        <v>2</v>
      </c>
      <c r="E173" s="47"/>
      <c r="F173" s="48" t="s">
        <v>267</v>
      </c>
      <c r="G173" s="58" t="s">
        <v>418</v>
      </c>
      <c r="H173" s="49">
        <v>59175826.22</v>
      </c>
      <c r="I173" s="49">
        <v>556936.44</v>
      </c>
      <c r="J173" s="49">
        <v>0</v>
      </c>
      <c r="K173" s="49">
        <v>9162326.24</v>
      </c>
      <c r="L173" s="49">
        <v>0</v>
      </c>
      <c r="M173" s="49">
        <v>1372550.26</v>
      </c>
      <c r="N173" s="49">
        <v>3960557.61</v>
      </c>
      <c r="O173" s="49">
        <v>586393.57</v>
      </c>
      <c r="P173" s="49">
        <v>14877175.45</v>
      </c>
      <c r="Q173" s="49">
        <v>107600</v>
      </c>
      <c r="R173" s="49">
        <v>2379273.5</v>
      </c>
      <c r="S173" s="49">
        <v>23477.6</v>
      </c>
      <c r="T173" s="49">
        <v>85369</v>
      </c>
      <c r="U173" s="49">
        <v>13566076.24</v>
      </c>
      <c r="V173" s="49">
        <v>10379059.39</v>
      </c>
      <c r="W173" s="49">
        <v>911938.23</v>
      </c>
      <c r="X173" s="49">
        <v>975000</v>
      </c>
      <c r="Y173" s="49">
        <v>232092.69</v>
      </c>
    </row>
    <row r="174" spans="1:25" ht="12.75">
      <c r="A174" s="46">
        <v>6</v>
      </c>
      <c r="B174" s="46">
        <v>3</v>
      </c>
      <c r="C174" s="46">
        <v>13</v>
      </c>
      <c r="D174" s="41">
        <v>2</v>
      </c>
      <c r="E174" s="47"/>
      <c r="F174" s="48" t="s">
        <v>267</v>
      </c>
      <c r="G174" s="58" t="s">
        <v>419</v>
      </c>
      <c r="H174" s="49">
        <v>22298857.92</v>
      </c>
      <c r="I174" s="49">
        <v>436533.37</v>
      </c>
      <c r="J174" s="49">
        <v>391150.78</v>
      </c>
      <c r="K174" s="49">
        <v>1551844.58</v>
      </c>
      <c r="L174" s="49">
        <v>249451.02</v>
      </c>
      <c r="M174" s="49">
        <v>163300</v>
      </c>
      <c r="N174" s="49">
        <v>2949323.98</v>
      </c>
      <c r="O174" s="49">
        <v>231725.39</v>
      </c>
      <c r="P174" s="49">
        <v>4779140.89</v>
      </c>
      <c r="Q174" s="49">
        <v>100116</v>
      </c>
      <c r="R174" s="49">
        <v>1358003.96</v>
      </c>
      <c r="S174" s="49">
        <v>384392.77</v>
      </c>
      <c r="T174" s="49">
        <v>174801.65</v>
      </c>
      <c r="U174" s="49">
        <v>5195460</v>
      </c>
      <c r="V174" s="49">
        <v>887688.5</v>
      </c>
      <c r="W174" s="49">
        <v>1685704.41</v>
      </c>
      <c r="X174" s="49">
        <v>1474912.62</v>
      </c>
      <c r="Y174" s="49">
        <v>285308</v>
      </c>
    </row>
    <row r="175" spans="1:25" ht="12.75">
      <c r="A175" s="46">
        <v>6</v>
      </c>
      <c r="B175" s="46">
        <v>11</v>
      </c>
      <c r="C175" s="46">
        <v>11</v>
      </c>
      <c r="D175" s="41">
        <v>2</v>
      </c>
      <c r="E175" s="47"/>
      <c r="F175" s="48" t="s">
        <v>267</v>
      </c>
      <c r="G175" s="58" t="s">
        <v>420</v>
      </c>
      <c r="H175" s="49">
        <v>26431158.86</v>
      </c>
      <c r="I175" s="49">
        <v>750255.53</v>
      </c>
      <c r="J175" s="49">
        <v>0</v>
      </c>
      <c r="K175" s="49">
        <v>1853596.9</v>
      </c>
      <c r="L175" s="49">
        <v>0</v>
      </c>
      <c r="M175" s="49">
        <v>0</v>
      </c>
      <c r="N175" s="49">
        <v>2290339.21</v>
      </c>
      <c r="O175" s="49">
        <v>236628.51</v>
      </c>
      <c r="P175" s="49">
        <v>9439639.8</v>
      </c>
      <c r="Q175" s="49">
        <v>75322.66</v>
      </c>
      <c r="R175" s="49">
        <v>1321339.54</v>
      </c>
      <c r="S175" s="49">
        <v>0</v>
      </c>
      <c r="T175" s="49">
        <v>73240</v>
      </c>
      <c r="U175" s="49">
        <v>7426061</v>
      </c>
      <c r="V175" s="49">
        <v>2330407.06</v>
      </c>
      <c r="W175" s="49">
        <v>407514.65</v>
      </c>
      <c r="X175" s="49">
        <v>8000</v>
      </c>
      <c r="Y175" s="49">
        <v>218814</v>
      </c>
    </row>
    <row r="176" spans="1:25" ht="12.75">
      <c r="A176" s="46">
        <v>6</v>
      </c>
      <c r="B176" s="46">
        <v>19</v>
      </c>
      <c r="C176" s="46">
        <v>7</v>
      </c>
      <c r="D176" s="41">
        <v>2</v>
      </c>
      <c r="E176" s="47"/>
      <c r="F176" s="48" t="s">
        <v>267</v>
      </c>
      <c r="G176" s="58" t="s">
        <v>421</v>
      </c>
      <c r="H176" s="49">
        <v>23872940.03</v>
      </c>
      <c r="I176" s="49">
        <v>1932524.31</v>
      </c>
      <c r="J176" s="49">
        <v>0</v>
      </c>
      <c r="K176" s="49">
        <v>1131512.83</v>
      </c>
      <c r="L176" s="49">
        <v>133860.11</v>
      </c>
      <c r="M176" s="49">
        <v>127997.82</v>
      </c>
      <c r="N176" s="49">
        <v>2853693.72</v>
      </c>
      <c r="O176" s="49">
        <v>216926.5</v>
      </c>
      <c r="P176" s="49">
        <v>6399610.44</v>
      </c>
      <c r="Q176" s="49">
        <v>662584</v>
      </c>
      <c r="R176" s="49">
        <v>926879</v>
      </c>
      <c r="S176" s="49">
        <v>0</v>
      </c>
      <c r="T176" s="49">
        <v>203304.73</v>
      </c>
      <c r="U176" s="49">
        <v>5848775</v>
      </c>
      <c r="V176" s="49">
        <v>2269558.96</v>
      </c>
      <c r="W176" s="49">
        <v>319743.92</v>
      </c>
      <c r="X176" s="49">
        <v>542591.8</v>
      </c>
      <c r="Y176" s="49">
        <v>303376.89</v>
      </c>
    </row>
    <row r="177" spans="1:25" ht="12.75">
      <c r="A177" s="46">
        <v>6</v>
      </c>
      <c r="B177" s="46">
        <v>9</v>
      </c>
      <c r="C177" s="46">
        <v>14</v>
      </c>
      <c r="D177" s="41">
        <v>2</v>
      </c>
      <c r="E177" s="47"/>
      <c r="F177" s="48" t="s">
        <v>267</v>
      </c>
      <c r="G177" s="58" t="s">
        <v>422</v>
      </c>
      <c r="H177" s="49">
        <v>93222224.83</v>
      </c>
      <c r="I177" s="49">
        <v>6774545.38</v>
      </c>
      <c r="J177" s="49">
        <v>52128</v>
      </c>
      <c r="K177" s="49">
        <v>12549060.64</v>
      </c>
      <c r="L177" s="49">
        <v>490000</v>
      </c>
      <c r="M177" s="49">
        <v>1468828.54</v>
      </c>
      <c r="N177" s="49">
        <v>5043526.6</v>
      </c>
      <c r="O177" s="49">
        <v>676255.66</v>
      </c>
      <c r="P177" s="49">
        <v>23384575.62</v>
      </c>
      <c r="Q177" s="49">
        <v>227441.3</v>
      </c>
      <c r="R177" s="49">
        <v>1947213.41</v>
      </c>
      <c r="S177" s="49">
        <v>615178.1</v>
      </c>
      <c r="T177" s="49">
        <v>1078409.33</v>
      </c>
      <c r="U177" s="49">
        <v>23272459.84</v>
      </c>
      <c r="V177" s="49">
        <v>12189558.08</v>
      </c>
      <c r="W177" s="49">
        <v>1925267.33</v>
      </c>
      <c r="X177" s="49">
        <v>784128</v>
      </c>
      <c r="Y177" s="49">
        <v>743649</v>
      </c>
    </row>
    <row r="178" spans="1:25" ht="12.75">
      <c r="A178" s="46">
        <v>6</v>
      </c>
      <c r="B178" s="46">
        <v>19</v>
      </c>
      <c r="C178" s="46">
        <v>8</v>
      </c>
      <c r="D178" s="41">
        <v>2</v>
      </c>
      <c r="E178" s="47"/>
      <c r="F178" s="48" t="s">
        <v>267</v>
      </c>
      <c r="G178" s="58" t="s">
        <v>423</v>
      </c>
      <c r="H178" s="49">
        <v>16143271.31</v>
      </c>
      <c r="I178" s="49">
        <v>315559.39</v>
      </c>
      <c r="J178" s="49">
        <v>1921112.48</v>
      </c>
      <c r="K178" s="49">
        <v>167555.14</v>
      </c>
      <c r="L178" s="49">
        <v>0</v>
      </c>
      <c r="M178" s="49">
        <v>191460.52</v>
      </c>
      <c r="N178" s="49">
        <v>1560768.38</v>
      </c>
      <c r="O178" s="49">
        <v>94490.36</v>
      </c>
      <c r="P178" s="49">
        <v>5611415.32</v>
      </c>
      <c r="Q178" s="49">
        <v>54239.46</v>
      </c>
      <c r="R178" s="49">
        <v>1214033.37</v>
      </c>
      <c r="S178" s="49">
        <v>0</v>
      </c>
      <c r="T178" s="49">
        <v>355877</v>
      </c>
      <c r="U178" s="49">
        <v>3613371</v>
      </c>
      <c r="V178" s="49">
        <v>497285.13</v>
      </c>
      <c r="W178" s="49">
        <v>410270.76</v>
      </c>
      <c r="X178" s="49">
        <v>42000</v>
      </c>
      <c r="Y178" s="49">
        <v>93833</v>
      </c>
    </row>
    <row r="179" spans="1:25" ht="12.75">
      <c r="A179" s="46">
        <v>6</v>
      </c>
      <c r="B179" s="46">
        <v>9</v>
      </c>
      <c r="C179" s="46">
        <v>15</v>
      </c>
      <c r="D179" s="41">
        <v>2</v>
      </c>
      <c r="E179" s="47"/>
      <c r="F179" s="48" t="s">
        <v>267</v>
      </c>
      <c r="G179" s="58" t="s">
        <v>424</v>
      </c>
      <c r="H179" s="49">
        <v>28687775.28</v>
      </c>
      <c r="I179" s="49">
        <v>1277383.62</v>
      </c>
      <c r="J179" s="49">
        <v>486450.78</v>
      </c>
      <c r="K179" s="49">
        <v>3217589.6</v>
      </c>
      <c r="L179" s="49">
        <v>0</v>
      </c>
      <c r="M179" s="49">
        <v>1571548.36</v>
      </c>
      <c r="N179" s="49">
        <v>2375551.95</v>
      </c>
      <c r="O179" s="49">
        <v>490404.15</v>
      </c>
      <c r="P179" s="49">
        <v>6882013.44</v>
      </c>
      <c r="Q179" s="49">
        <v>107972</v>
      </c>
      <c r="R179" s="49">
        <v>950337.49</v>
      </c>
      <c r="S179" s="49">
        <v>94400</v>
      </c>
      <c r="T179" s="49">
        <v>43058</v>
      </c>
      <c r="U179" s="49">
        <v>5155308.51</v>
      </c>
      <c r="V179" s="49">
        <v>2959137.38</v>
      </c>
      <c r="W179" s="49">
        <v>2891300</v>
      </c>
      <c r="X179" s="49">
        <v>15300</v>
      </c>
      <c r="Y179" s="49">
        <v>170020</v>
      </c>
    </row>
    <row r="180" spans="1:25" ht="12.75">
      <c r="A180" s="46">
        <v>6</v>
      </c>
      <c r="B180" s="46">
        <v>9</v>
      </c>
      <c r="C180" s="46">
        <v>16</v>
      </c>
      <c r="D180" s="41">
        <v>2</v>
      </c>
      <c r="E180" s="47"/>
      <c r="F180" s="48" t="s">
        <v>267</v>
      </c>
      <c r="G180" s="58" t="s">
        <v>425</v>
      </c>
      <c r="H180" s="49">
        <v>14131298.58</v>
      </c>
      <c r="I180" s="49">
        <v>344734.18</v>
      </c>
      <c r="J180" s="49">
        <v>102000</v>
      </c>
      <c r="K180" s="49">
        <v>1788911</v>
      </c>
      <c r="L180" s="49">
        <v>0</v>
      </c>
      <c r="M180" s="49">
        <v>1227565</v>
      </c>
      <c r="N180" s="49">
        <v>1755843</v>
      </c>
      <c r="O180" s="49">
        <v>173428</v>
      </c>
      <c r="P180" s="49">
        <v>3104746.4</v>
      </c>
      <c r="Q180" s="49">
        <v>51835</v>
      </c>
      <c r="R180" s="49">
        <v>756462</v>
      </c>
      <c r="S180" s="49">
        <v>0</v>
      </c>
      <c r="T180" s="49">
        <v>41404</v>
      </c>
      <c r="U180" s="49">
        <v>3634318</v>
      </c>
      <c r="V180" s="49">
        <v>827364</v>
      </c>
      <c r="W180" s="49">
        <v>273050</v>
      </c>
      <c r="X180" s="49">
        <v>0</v>
      </c>
      <c r="Y180" s="49">
        <v>49638</v>
      </c>
    </row>
    <row r="181" spans="1:25" ht="12.75">
      <c r="A181" s="46">
        <v>6</v>
      </c>
      <c r="B181" s="46">
        <v>7</v>
      </c>
      <c r="C181" s="46">
        <v>10</v>
      </c>
      <c r="D181" s="41">
        <v>2</v>
      </c>
      <c r="E181" s="47"/>
      <c r="F181" s="48" t="s">
        <v>267</v>
      </c>
      <c r="G181" s="58" t="s">
        <v>426</v>
      </c>
      <c r="H181" s="49">
        <v>36951105.53</v>
      </c>
      <c r="I181" s="49">
        <v>1811927.04</v>
      </c>
      <c r="J181" s="49">
        <v>0</v>
      </c>
      <c r="K181" s="49">
        <v>8196378.39</v>
      </c>
      <c r="L181" s="49">
        <v>5000</v>
      </c>
      <c r="M181" s="49">
        <v>274500</v>
      </c>
      <c r="N181" s="49">
        <v>2624931.37</v>
      </c>
      <c r="O181" s="49">
        <v>231400</v>
      </c>
      <c r="P181" s="49">
        <v>9256952.79</v>
      </c>
      <c r="Q181" s="49">
        <v>128100</v>
      </c>
      <c r="R181" s="49">
        <v>1880962.79</v>
      </c>
      <c r="S181" s="49">
        <v>10000</v>
      </c>
      <c r="T181" s="49">
        <v>567842</v>
      </c>
      <c r="U181" s="49">
        <v>9126910</v>
      </c>
      <c r="V181" s="49">
        <v>1729869.15</v>
      </c>
      <c r="W181" s="49">
        <v>641200</v>
      </c>
      <c r="X181" s="49">
        <v>125400</v>
      </c>
      <c r="Y181" s="49">
        <v>339732</v>
      </c>
    </row>
    <row r="182" spans="1:25" ht="12.75">
      <c r="A182" s="46">
        <v>6</v>
      </c>
      <c r="B182" s="46">
        <v>1</v>
      </c>
      <c r="C182" s="46">
        <v>19</v>
      </c>
      <c r="D182" s="41">
        <v>2</v>
      </c>
      <c r="E182" s="47"/>
      <c r="F182" s="48" t="s">
        <v>267</v>
      </c>
      <c r="G182" s="58" t="s">
        <v>427</v>
      </c>
      <c r="H182" s="49">
        <v>28809715.94</v>
      </c>
      <c r="I182" s="49">
        <v>2438402.76</v>
      </c>
      <c r="J182" s="49">
        <v>0</v>
      </c>
      <c r="K182" s="49">
        <v>2406150</v>
      </c>
      <c r="L182" s="49">
        <v>270420</v>
      </c>
      <c r="M182" s="49">
        <v>230800</v>
      </c>
      <c r="N182" s="49">
        <v>2853633</v>
      </c>
      <c r="O182" s="49">
        <v>350000</v>
      </c>
      <c r="P182" s="49">
        <v>8822662.18</v>
      </c>
      <c r="Q182" s="49">
        <v>128736</v>
      </c>
      <c r="R182" s="49">
        <v>1134667</v>
      </c>
      <c r="S182" s="49">
        <v>0</v>
      </c>
      <c r="T182" s="49">
        <v>86300</v>
      </c>
      <c r="U182" s="49">
        <v>6713960</v>
      </c>
      <c r="V182" s="49">
        <v>1213500</v>
      </c>
      <c r="W182" s="49">
        <v>1829000</v>
      </c>
      <c r="X182" s="49">
        <v>155100</v>
      </c>
      <c r="Y182" s="49">
        <v>176385</v>
      </c>
    </row>
    <row r="183" spans="1:25" ht="12.75">
      <c r="A183" s="46">
        <v>6</v>
      </c>
      <c r="B183" s="46">
        <v>20</v>
      </c>
      <c r="C183" s="46">
        <v>14</v>
      </c>
      <c r="D183" s="41">
        <v>2</v>
      </c>
      <c r="E183" s="47"/>
      <c r="F183" s="48" t="s">
        <v>267</v>
      </c>
      <c r="G183" s="58" t="s">
        <v>428</v>
      </c>
      <c r="H183" s="49">
        <v>116734845.41</v>
      </c>
      <c r="I183" s="49">
        <v>2243841.91</v>
      </c>
      <c r="J183" s="49">
        <v>795518.45</v>
      </c>
      <c r="K183" s="49">
        <v>7584540.58</v>
      </c>
      <c r="L183" s="49">
        <v>1167891.74</v>
      </c>
      <c r="M183" s="49">
        <v>391068</v>
      </c>
      <c r="N183" s="49">
        <v>7720008.76</v>
      </c>
      <c r="O183" s="49">
        <v>531781.39</v>
      </c>
      <c r="P183" s="49">
        <v>33586337.83</v>
      </c>
      <c r="Q183" s="49">
        <v>443657.01</v>
      </c>
      <c r="R183" s="49">
        <v>4508273.4</v>
      </c>
      <c r="S183" s="49">
        <v>6300</v>
      </c>
      <c r="T183" s="49">
        <v>286200</v>
      </c>
      <c r="U183" s="49">
        <v>34319710</v>
      </c>
      <c r="V183" s="49">
        <v>16878676.38</v>
      </c>
      <c r="W183" s="49">
        <v>3779298.37</v>
      </c>
      <c r="X183" s="49">
        <v>1125755.8</v>
      </c>
      <c r="Y183" s="49">
        <v>1365985.79</v>
      </c>
    </row>
    <row r="184" spans="1:25" ht="12.75">
      <c r="A184" s="46">
        <v>6</v>
      </c>
      <c r="B184" s="46">
        <v>3</v>
      </c>
      <c r="C184" s="46">
        <v>14</v>
      </c>
      <c r="D184" s="41">
        <v>2</v>
      </c>
      <c r="E184" s="47"/>
      <c r="F184" s="48" t="s">
        <v>267</v>
      </c>
      <c r="G184" s="58" t="s">
        <v>429</v>
      </c>
      <c r="H184" s="49">
        <v>19908145.1</v>
      </c>
      <c r="I184" s="49">
        <v>723211</v>
      </c>
      <c r="J184" s="49">
        <v>266170.58</v>
      </c>
      <c r="K184" s="49">
        <v>2259903.75</v>
      </c>
      <c r="L184" s="49">
        <v>119997</v>
      </c>
      <c r="M184" s="49">
        <v>1199713.7</v>
      </c>
      <c r="N184" s="49">
        <v>2233747.21</v>
      </c>
      <c r="O184" s="49">
        <v>178180</v>
      </c>
      <c r="P184" s="49">
        <v>4482771.17</v>
      </c>
      <c r="Q184" s="49">
        <v>49684</v>
      </c>
      <c r="R184" s="49">
        <v>2278587.84</v>
      </c>
      <c r="S184" s="49">
        <v>78336</v>
      </c>
      <c r="T184" s="49">
        <v>29600</v>
      </c>
      <c r="U184" s="49">
        <v>4390494.94</v>
      </c>
      <c r="V184" s="49">
        <v>880965.74</v>
      </c>
      <c r="W184" s="49">
        <v>347449.95</v>
      </c>
      <c r="X184" s="49">
        <v>158060.22</v>
      </c>
      <c r="Y184" s="49">
        <v>231272</v>
      </c>
    </row>
    <row r="185" spans="1:25" ht="12.75">
      <c r="A185" s="46">
        <v>6</v>
      </c>
      <c r="B185" s="46">
        <v>6</v>
      </c>
      <c r="C185" s="46">
        <v>11</v>
      </c>
      <c r="D185" s="41">
        <v>2</v>
      </c>
      <c r="E185" s="47"/>
      <c r="F185" s="48" t="s">
        <v>267</v>
      </c>
      <c r="G185" s="58" t="s">
        <v>430</v>
      </c>
      <c r="H185" s="49">
        <v>26402935.57</v>
      </c>
      <c r="I185" s="49">
        <v>1031046.68</v>
      </c>
      <c r="J185" s="49">
        <v>180592</v>
      </c>
      <c r="K185" s="49">
        <v>2407082</v>
      </c>
      <c r="L185" s="49">
        <v>0</v>
      </c>
      <c r="M185" s="49">
        <v>305000</v>
      </c>
      <c r="N185" s="49">
        <v>2478814.19</v>
      </c>
      <c r="O185" s="49">
        <v>364799.67</v>
      </c>
      <c r="P185" s="49">
        <v>8877113.09</v>
      </c>
      <c r="Q185" s="49">
        <v>207783</v>
      </c>
      <c r="R185" s="49">
        <v>1168561.44</v>
      </c>
      <c r="S185" s="49">
        <v>0</v>
      </c>
      <c r="T185" s="49">
        <v>113263</v>
      </c>
      <c r="U185" s="49">
        <v>6327924</v>
      </c>
      <c r="V185" s="49">
        <v>2024105</v>
      </c>
      <c r="W185" s="49">
        <v>530000</v>
      </c>
      <c r="X185" s="49">
        <v>60000</v>
      </c>
      <c r="Y185" s="49">
        <v>326851.5</v>
      </c>
    </row>
    <row r="186" spans="1:25" ht="12.75">
      <c r="A186" s="46">
        <v>6</v>
      </c>
      <c r="B186" s="46">
        <v>14</v>
      </c>
      <c r="C186" s="46">
        <v>11</v>
      </c>
      <c r="D186" s="41">
        <v>2</v>
      </c>
      <c r="E186" s="47"/>
      <c r="F186" s="48" t="s">
        <v>267</v>
      </c>
      <c r="G186" s="58" t="s">
        <v>431</v>
      </c>
      <c r="H186" s="49">
        <v>39658291.84</v>
      </c>
      <c r="I186" s="49">
        <v>2289004.61</v>
      </c>
      <c r="J186" s="49">
        <v>500</v>
      </c>
      <c r="K186" s="49">
        <v>4680716.1</v>
      </c>
      <c r="L186" s="49">
        <v>0</v>
      </c>
      <c r="M186" s="49">
        <v>330000</v>
      </c>
      <c r="N186" s="49">
        <v>3118435</v>
      </c>
      <c r="O186" s="49">
        <v>603877.63</v>
      </c>
      <c r="P186" s="49">
        <v>11111076.53</v>
      </c>
      <c r="Q186" s="49">
        <v>136572</v>
      </c>
      <c r="R186" s="49">
        <v>3860926.89</v>
      </c>
      <c r="S186" s="49">
        <v>0</v>
      </c>
      <c r="T186" s="49">
        <v>178681</v>
      </c>
      <c r="U186" s="49">
        <v>9938083</v>
      </c>
      <c r="V186" s="49">
        <v>2338118.57</v>
      </c>
      <c r="W186" s="49">
        <v>545268.51</v>
      </c>
      <c r="X186" s="49">
        <v>260950</v>
      </c>
      <c r="Y186" s="49">
        <v>266082</v>
      </c>
    </row>
    <row r="187" spans="1:25" ht="12.75">
      <c r="A187" s="46">
        <v>6</v>
      </c>
      <c r="B187" s="46">
        <v>7</v>
      </c>
      <c r="C187" s="46">
        <v>2</v>
      </c>
      <c r="D187" s="41">
        <v>3</v>
      </c>
      <c r="E187" s="47"/>
      <c r="F187" s="48" t="s">
        <v>267</v>
      </c>
      <c r="G187" s="58" t="s">
        <v>432</v>
      </c>
      <c r="H187" s="49">
        <v>53395243.7</v>
      </c>
      <c r="I187" s="49">
        <v>414600.3</v>
      </c>
      <c r="J187" s="49">
        <v>655010</v>
      </c>
      <c r="K187" s="49">
        <v>3541018.4</v>
      </c>
      <c r="L187" s="49">
        <v>0</v>
      </c>
      <c r="M187" s="49">
        <v>355931.15</v>
      </c>
      <c r="N187" s="49">
        <v>6431847.84</v>
      </c>
      <c r="O187" s="49">
        <v>432301.67</v>
      </c>
      <c r="P187" s="49">
        <v>15204391.29</v>
      </c>
      <c r="Q187" s="49">
        <v>228302.39</v>
      </c>
      <c r="R187" s="49">
        <v>4499712.15</v>
      </c>
      <c r="S187" s="49">
        <v>193068.78</v>
      </c>
      <c r="T187" s="49">
        <v>238226</v>
      </c>
      <c r="U187" s="49">
        <v>11888287</v>
      </c>
      <c r="V187" s="49">
        <v>7409682.29</v>
      </c>
      <c r="W187" s="49">
        <v>1052251.77</v>
      </c>
      <c r="X187" s="49">
        <v>140101</v>
      </c>
      <c r="Y187" s="49">
        <v>710511.67</v>
      </c>
    </row>
    <row r="188" spans="1:25" ht="12.75">
      <c r="A188" s="46">
        <v>6</v>
      </c>
      <c r="B188" s="46">
        <v>9</v>
      </c>
      <c r="C188" s="46">
        <v>1</v>
      </c>
      <c r="D188" s="41">
        <v>3</v>
      </c>
      <c r="E188" s="47"/>
      <c r="F188" s="48" t="s">
        <v>267</v>
      </c>
      <c r="G188" s="58" t="s">
        <v>433</v>
      </c>
      <c r="H188" s="49">
        <v>86832953.53</v>
      </c>
      <c r="I188" s="49">
        <v>542809.6</v>
      </c>
      <c r="J188" s="49">
        <v>0</v>
      </c>
      <c r="K188" s="49">
        <v>7452993.92</v>
      </c>
      <c r="L188" s="49">
        <v>0</v>
      </c>
      <c r="M188" s="49">
        <v>663769.61</v>
      </c>
      <c r="N188" s="49">
        <v>5895022</v>
      </c>
      <c r="O188" s="49">
        <v>926878.67</v>
      </c>
      <c r="P188" s="49">
        <v>20207534.45</v>
      </c>
      <c r="Q188" s="49">
        <v>322912.62</v>
      </c>
      <c r="R188" s="49">
        <v>4744060.3</v>
      </c>
      <c r="S188" s="49">
        <v>6000</v>
      </c>
      <c r="T188" s="49">
        <v>860726.26</v>
      </c>
      <c r="U188" s="49">
        <v>24069123.42</v>
      </c>
      <c r="V188" s="49">
        <v>17342352.97</v>
      </c>
      <c r="W188" s="49">
        <v>1104822.41</v>
      </c>
      <c r="X188" s="49">
        <v>1734990</v>
      </c>
      <c r="Y188" s="49">
        <v>958957.3</v>
      </c>
    </row>
    <row r="189" spans="1:25" ht="12.75">
      <c r="A189" s="46">
        <v>6</v>
      </c>
      <c r="B189" s="46">
        <v>9</v>
      </c>
      <c r="C189" s="46">
        <v>3</v>
      </c>
      <c r="D189" s="41">
        <v>3</v>
      </c>
      <c r="E189" s="47"/>
      <c r="F189" s="48" t="s">
        <v>267</v>
      </c>
      <c r="G189" s="58" t="s">
        <v>434</v>
      </c>
      <c r="H189" s="49">
        <v>60743297.76</v>
      </c>
      <c r="I189" s="49">
        <v>940568.56</v>
      </c>
      <c r="J189" s="49">
        <v>13400</v>
      </c>
      <c r="K189" s="49">
        <v>6844549.22</v>
      </c>
      <c r="L189" s="49">
        <v>0</v>
      </c>
      <c r="M189" s="49">
        <v>481906.7</v>
      </c>
      <c r="N189" s="49">
        <v>4534998</v>
      </c>
      <c r="O189" s="49">
        <v>703402.56</v>
      </c>
      <c r="P189" s="49">
        <v>17279655.4</v>
      </c>
      <c r="Q189" s="49">
        <v>251356</v>
      </c>
      <c r="R189" s="49">
        <v>3490093</v>
      </c>
      <c r="S189" s="49">
        <v>274098.75</v>
      </c>
      <c r="T189" s="49">
        <v>457363</v>
      </c>
      <c r="U189" s="49">
        <v>15073749</v>
      </c>
      <c r="V189" s="49">
        <v>8442350.65</v>
      </c>
      <c r="W189" s="49">
        <v>1427289.92</v>
      </c>
      <c r="X189" s="49">
        <v>230300</v>
      </c>
      <c r="Y189" s="49">
        <v>298217</v>
      </c>
    </row>
    <row r="190" spans="1:25" ht="12.75">
      <c r="A190" s="46">
        <v>6</v>
      </c>
      <c r="B190" s="46">
        <v>2</v>
      </c>
      <c r="C190" s="46">
        <v>5</v>
      </c>
      <c r="D190" s="41">
        <v>3</v>
      </c>
      <c r="E190" s="47"/>
      <c r="F190" s="48" t="s">
        <v>267</v>
      </c>
      <c r="G190" s="58" t="s">
        <v>435</v>
      </c>
      <c r="H190" s="49">
        <v>42161325.96</v>
      </c>
      <c r="I190" s="49">
        <v>2453390.17</v>
      </c>
      <c r="J190" s="49">
        <v>0</v>
      </c>
      <c r="K190" s="49">
        <v>1369553.58</v>
      </c>
      <c r="L190" s="49">
        <v>0</v>
      </c>
      <c r="M190" s="49">
        <v>7120037</v>
      </c>
      <c r="N190" s="49">
        <v>3207535</v>
      </c>
      <c r="O190" s="49">
        <v>391851</v>
      </c>
      <c r="P190" s="49">
        <v>9991931.72</v>
      </c>
      <c r="Q190" s="49">
        <v>181116</v>
      </c>
      <c r="R190" s="49">
        <v>1204852</v>
      </c>
      <c r="S190" s="49">
        <v>7000</v>
      </c>
      <c r="T190" s="49">
        <v>145404</v>
      </c>
      <c r="U190" s="49">
        <v>8613360</v>
      </c>
      <c r="V190" s="49">
        <v>6291665.44</v>
      </c>
      <c r="W190" s="49">
        <v>761304.05</v>
      </c>
      <c r="X190" s="49">
        <v>174000</v>
      </c>
      <c r="Y190" s="49">
        <v>248326</v>
      </c>
    </row>
    <row r="191" spans="1:25" ht="12.75">
      <c r="A191" s="46">
        <v>6</v>
      </c>
      <c r="B191" s="46">
        <v>2</v>
      </c>
      <c r="C191" s="46">
        <v>6</v>
      </c>
      <c r="D191" s="41">
        <v>3</v>
      </c>
      <c r="E191" s="47"/>
      <c r="F191" s="48" t="s">
        <v>267</v>
      </c>
      <c r="G191" s="58" t="s">
        <v>436</v>
      </c>
      <c r="H191" s="49">
        <v>22887365.19</v>
      </c>
      <c r="I191" s="49">
        <v>3683980.48</v>
      </c>
      <c r="J191" s="49">
        <v>317460</v>
      </c>
      <c r="K191" s="49">
        <v>1579712</v>
      </c>
      <c r="L191" s="49">
        <v>500</v>
      </c>
      <c r="M191" s="49">
        <v>174608</v>
      </c>
      <c r="N191" s="49">
        <v>2791865.16</v>
      </c>
      <c r="O191" s="49">
        <v>204666</v>
      </c>
      <c r="P191" s="49">
        <v>4567483.8</v>
      </c>
      <c r="Q191" s="49">
        <v>99657</v>
      </c>
      <c r="R191" s="49">
        <v>716292</v>
      </c>
      <c r="S191" s="49">
        <v>695288.75</v>
      </c>
      <c r="T191" s="49">
        <v>157300</v>
      </c>
      <c r="U191" s="49">
        <v>5704995</v>
      </c>
      <c r="V191" s="49">
        <v>1234186</v>
      </c>
      <c r="W191" s="49">
        <v>697964</v>
      </c>
      <c r="X191" s="49">
        <v>132000</v>
      </c>
      <c r="Y191" s="49">
        <v>129407</v>
      </c>
    </row>
    <row r="192" spans="1:25" ht="12.75">
      <c r="A192" s="46">
        <v>6</v>
      </c>
      <c r="B192" s="46">
        <v>5</v>
      </c>
      <c r="C192" s="46">
        <v>5</v>
      </c>
      <c r="D192" s="41">
        <v>3</v>
      </c>
      <c r="E192" s="47"/>
      <c r="F192" s="48" t="s">
        <v>267</v>
      </c>
      <c r="G192" s="58" t="s">
        <v>437</v>
      </c>
      <c r="H192" s="49">
        <v>99439206.38</v>
      </c>
      <c r="I192" s="49">
        <v>76456.3</v>
      </c>
      <c r="J192" s="49">
        <v>0</v>
      </c>
      <c r="K192" s="49">
        <v>5050878.59</v>
      </c>
      <c r="L192" s="49">
        <v>2414338</v>
      </c>
      <c r="M192" s="49">
        <v>3720895.15</v>
      </c>
      <c r="N192" s="49">
        <v>6153587.79</v>
      </c>
      <c r="O192" s="49">
        <v>712928.53</v>
      </c>
      <c r="P192" s="49">
        <v>21315890.8</v>
      </c>
      <c r="Q192" s="49">
        <v>389343.73</v>
      </c>
      <c r="R192" s="49">
        <v>4412674.1</v>
      </c>
      <c r="S192" s="49">
        <v>0</v>
      </c>
      <c r="T192" s="49">
        <v>1050917.34</v>
      </c>
      <c r="U192" s="49">
        <v>21133055</v>
      </c>
      <c r="V192" s="49">
        <v>28142755.94</v>
      </c>
      <c r="W192" s="49">
        <v>1882145.86</v>
      </c>
      <c r="X192" s="49">
        <v>1655000</v>
      </c>
      <c r="Y192" s="49">
        <v>1328339.25</v>
      </c>
    </row>
    <row r="193" spans="1:25" ht="12.75">
      <c r="A193" s="46">
        <v>6</v>
      </c>
      <c r="B193" s="46">
        <v>2</v>
      </c>
      <c r="C193" s="46">
        <v>7</v>
      </c>
      <c r="D193" s="41">
        <v>3</v>
      </c>
      <c r="E193" s="47"/>
      <c r="F193" s="48" t="s">
        <v>267</v>
      </c>
      <c r="G193" s="58" t="s">
        <v>438</v>
      </c>
      <c r="H193" s="49">
        <v>36469974.7</v>
      </c>
      <c r="I193" s="49">
        <v>165292.34</v>
      </c>
      <c r="J193" s="49">
        <v>80000</v>
      </c>
      <c r="K193" s="49">
        <v>2355871</v>
      </c>
      <c r="L193" s="49">
        <v>188827.77</v>
      </c>
      <c r="M193" s="49">
        <v>262100</v>
      </c>
      <c r="N193" s="49">
        <v>3257999</v>
      </c>
      <c r="O193" s="49">
        <v>287170</v>
      </c>
      <c r="P193" s="49">
        <v>10314723.56</v>
      </c>
      <c r="Q193" s="49">
        <v>506918</v>
      </c>
      <c r="R193" s="49">
        <v>3755661.17</v>
      </c>
      <c r="S193" s="49">
        <v>385252.8</v>
      </c>
      <c r="T193" s="49">
        <v>300123.26</v>
      </c>
      <c r="U193" s="49">
        <v>9474257.35</v>
      </c>
      <c r="V193" s="49">
        <v>3187135.45</v>
      </c>
      <c r="W193" s="49">
        <v>1045400</v>
      </c>
      <c r="X193" s="49">
        <v>194300</v>
      </c>
      <c r="Y193" s="49">
        <v>708943</v>
      </c>
    </row>
    <row r="194" spans="1:25" ht="12.75">
      <c r="A194" s="46">
        <v>6</v>
      </c>
      <c r="B194" s="46">
        <v>12</v>
      </c>
      <c r="C194" s="46">
        <v>2</v>
      </c>
      <c r="D194" s="41">
        <v>3</v>
      </c>
      <c r="E194" s="47"/>
      <c r="F194" s="48" t="s">
        <v>267</v>
      </c>
      <c r="G194" s="58" t="s">
        <v>439</v>
      </c>
      <c r="H194" s="49">
        <v>38166766.07</v>
      </c>
      <c r="I194" s="49">
        <v>413554.85</v>
      </c>
      <c r="J194" s="49">
        <v>0</v>
      </c>
      <c r="K194" s="49">
        <v>2537579.58</v>
      </c>
      <c r="L194" s="49">
        <v>0</v>
      </c>
      <c r="M194" s="49">
        <v>125020</v>
      </c>
      <c r="N194" s="49">
        <v>3455219.72</v>
      </c>
      <c r="O194" s="49">
        <v>369154.7</v>
      </c>
      <c r="P194" s="49">
        <v>10408143.35</v>
      </c>
      <c r="Q194" s="49">
        <v>113500</v>
      </c>
      <c r="R194" s="49">
        <v>1972680.5</v>
      </c>
      <c r="S194" s="49">
        <v>0</v>
      </c>
      <c r="T194" s="49">
        <v>354447</v>
      </c>
      <c r="U194" s="49">
        <v>9446326.44</v>
      </c>
      <c r="V194" s="49">
        <v>6037912.15</v>
      </c>
      <c r="W194" s="49">
        <v>2097966.42</v>
      </c>
      <c r="X194" s="49">
        <v>272741.36</v>
      </c>
      <c r="Y194" s="49">
        <v>562520</v>
      </c>
    </row>
    <row r="195" spans="1:25" ht="12.75">
      <c r="A195" s="46">
        <v>6</v>
      </c>
      <c r="B195" s="46">
        <v>8</v>
      </c>
      <c r="C195" s="46">
        <v>5</v>
      </c>
      <c r="D195" s="41">
        <v>3</v>
      </c>
      <c r="E195" s="47"/>
      <c r="F195" s="48" t="s">
        <v>267</v>
      </c>
      <c r="G195" s="58" t="s">
        <v>440</v>
      </c>
      <c r="H195" s="49">
        <v>45009029.18</v>
      </c>
      <c r="I195" s="49">
        <v>2588647.7</v>
      </c>
      <c r="J195" s="49">
        <v>545000</v>
      </c>
      <c r="K195" s="49">
        <v>5940850</v>
      </c>
      <c r="L195" s="49">
        <v>0</v>
      </c>
      <c r="M195" s="49">
        <v>151500</v>
      </c>
      <c r="N195" s="49">
        <v>4289106.74</v>
      </c>
      <c r="O195" s="49">
        <v>341695</v>
      </c>
      <c r="P195" s="49">
        <v>10246861.41</v>
      </c>
      <c r="Q195" s="49">
        <v>158678.92</v>
      </c>
      <c r="R195" s="49">
        <v>1316413</v>
      </c>
      <c r="S195" s="49">
        <v>24480</v>
      </c>
      <c r="T195" s="49">
        <v>1186358.91</v>
      </c>
      <c r="U195" s="49">
        <v>9860440</v>
      </c>
      <c r="V195" s="49">
        <v>6355762.5</v>
      </c>
      <c r="W195" s="49">
        <v>1107735</v>
      </c>
      <c r="X195" s="49">
        <v>278680</v>
      </c>
      <c r="Y195" s="49">
        <v>616820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267</v>
      </c>
      <c r="G196" s="58" t="s">
        <v>441</v>
      </c>
      <c r="H196" s="49">
        <v>40146241</v>
      </c>
      <c r="I196" s="49">
        <v>85986.97</v>
      </c>
      <c r="J196" s="49">
        <v>0</v>
      </c>
      <c r="K196" s="49">
        <v>4753503.27</v>
      </c>
      <c r="L196" s="49">
        <v>0</v>
      </c>
      <c r="M196" s="49">
        <v>1809987.15</v>
      </c>
      <c r="N196" s="49">
        <v>4607083.68</v>
      </c>
      <c r="O196" s="49">
        <v>800150</v>
      </c>
      <c r="P196" s="49">
        <v>9989920.46</v>
      </c>
      <c r="Q196" s="49">
        <v>344000</v>
      </c>
      <c r="R196" s="49">
        <v>1294809.4</v>
      </c>
      <c r="S196" s="49">
        <v>0</v>
      </c>
      <c r="T196" s="49">
        <v>55821</v>
      </c>
      <c r="U196" s="49">
        <v>9306157.47</v>
      </c>
      <c r="V196" s="49">
        <v>5211412.6</v>
      </c>
      <c r="W196" s="49">
        <v>953000</v>
      </c>
      <c r="X196" s="49">
        <v>72000</v>
      </c>
      <c r="Y196" s="49">
        <v>862409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267</v>
      </c>
      <c r="G197" s="58" t="s">
        <v>442</v>
      </c>
      <c r="H197" s="49">
        <v>43155797.55</v>
      </c>
      <c r="I197" s="49">
        <v>4687462.66</v>
      </c>
      <c r="J197" s="49">
        <v>473266</v>
      </c>
      <c r="K197" s="49">
        <v>3636588</v>
      </c>
      <c r="L197" s="49">
        <v>0</v>
      </c>
      <c r="M197" s="49">
        <v>2032619</v>
      </c>
      <c r="N197" s="49">
        <v>2645709</v>
      </c>
      <c r="O197" s="49">
        <v>590259</v>
      </c>
      <c r="P197" s="49">
        <v>9108851.14</v>
      </c>
      <c r="Q197" s="49">
        <v>164377</v>
      </c>
      <c r="R197" s="49">
        <v>2777240</v>
      </c>
      <c r="S197" s="49">
        <v>63000</v>
      </c>
      <c r="T197" s="49">
        <v>379968</v>
      </c>
      <c r="U197" s="49">
        <v>9149063</v>
      </c>
      <c r="V197" s="49">
        <v>6143506.75</v>
      </c>
      <c r="W197" s="49">
        <v>647352</v>
      </c>
      <c r="X197" s="49">
        <v>334176</v>
      </c>
      <c r="Y197" s="49">
        <v>322360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267</v>
      </c>
      <c r="G198" s="58" t="s">
        <v>443</v>
      </c>
      <c r="H198" s="49">
        <v>40873858.41</v>
      </c>
      <c r="I198" s="49">
        <v>227393.21</v>
      </c>
      <c r="J198" s="49">
        <v>0</v>
      </c>
      <c r="K198" s="49">
        <v>4170939</v>
      </c>
      <c r="L198" s="49">
        <v>0</v>
      </c>
      <c r="M198" s="49">
        <v>2034892</v>
      </c>
      <c r="N198" s="49">
        <v>2649092</v>
      </c>
      <c r="O198" s="49">
        <v>524750</v>
      </c>
      <c r="P198" s="49">
        <v>12314294.9</v>
      </c>
      <c r="Q198" s="49">
        <v>164500</v>
      </c>
      <c r="R198" s="49">
        <v>1440621.5</v>
      </c>
      <c r="S198" s="49">
        <v>228926.8</v>
      </c>
      <c r="T198" s="49">
        <v>647074</v>
      </c>
      <c r="U198" s="49">
        <v>9948195</v>
      </c>
      <c r="V198" s="49">
        <v>4960719</v>
      </c>
      <c r="W198" s="49">
        <v>879000</v>
      </c>
      <c r="X198" s="49">
        <v>207070</v>
      </c>
      <c r="Y198" s="49">
        <v>476391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267</v>
      </c>
      <c r="G199" s="58" t="s">
        <v>444</v>
      </c>
      <c r="H199" s="49">
        <v>36417418.15</v>
      </c>
      <c r="I199" s="49">
        <v>3612593.23</v>
      </c>
      <c r="J199" s="49">
        <v>0</v>
      </c>
      <c r="K199" s="49">
        <v>3628626.37</v>
      </c>
      <c r="L199" s="49">
        <v>4000</v>
      </c>
      <c r="M199" s="49">
        <v>146500</v>
      </c>
      <c r="N199" s="49">
        <v>3185498.82</v>
      </c>
      <c r="O199" s="49">
        <v>338260</v>
      </c>
      <c r="P199" s="49">
        <v>9723206.67</v>
      </c>
      <c r="Q199" s="49">
        <v>146484.57</v>
      </c>
      <c r="R199" s="49">
        <v>2140111.69</v>
      </c>
      <c r="S199" s="49">
        <v>0</v>
      </c>
      <c r="T199" s="49">
        <v>314616</v>
      </c>
      <c r="U199" s="49">
        <v>8006173</v>
      </c>
      <c r="V199" s="49">
        <v>3206125.07</v>
      </c>
      <c r="W199" s="49">
        <v>1043383.92</v>
      </c>
      <c r="X199" s="49">
        <v>357546.01</v>
      </c>
      <c r="Y199" s="49">
        <v>564292.8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267</v>
      </c>
      <c r="G200" s="58" t="s">
        <v>445</v>
      </c>
      <c r="H200" s="49">
        <v>33523647.72</v>
      </c>
      <c r="I200" s="49">
        <v>644774.8</v>
      </c>
      <c r="J200" s="49">
        <v>1257300.52</v>
      </c>
      <c r="K200" s="49">
        <v>936780.19</v>
      </c>
      <c r="L200" s="49">
        <v>0</v>
      </c>
      <c r="M200" s="49">
        <v>185000</v>
      </c>
      <c r="N200" s="49">
        <v>2447282.4</v>
      </c>
      <c r="O200" s="49">
        <v>480987.6</v>
      </c>
      <c r="P200" s="49">
        <v>10136849.31</v>
      </c>
      <c r="Q200" s="49">
        <v>136000</v>
      </c>
      <c r="R200" s="49">
        <v>1293862</v>
      </c>
      <c r="S200" s="49">
        <v>315218.97</v>
      </c>
      <c r="T200" s="49">
        <v>419356</v>
      </c>
      <c r="U200" s="49">
        <v>7350807</v>
      </c>
      <c r="V200" s="49">
        <v>6733118.93</v>
      </c>
      <c r="W200" s="49">
        <v>540000</v>
      </c>
      <c r="X200" s="49">
        <v>240000</v>
      </c>
      <c r="Y200" s="49">
        <v>406310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267</v>
      </c>
      <c r="G201" s="58" t="s">
        <v>446</v>
      </c>
      <c r="H201" s="49">
        <v>118876818.93</v>
      </c>
      <c r="I201" s="49">
        <v>194188.96</v>
      </c>
      <c r="J201" s="49">
        <v>0</v>
      </c>
      <c r="K201" s="49">
        <v>8605054.83</v>
      </c>
      <c r="L201" s="49">
        <v>0</v>
      </c>
      <c r="M201" s="49">
        <v>767405.76</v>
      </c>
      <c r="N201" s="49">
        <v>8566065.23</v>
      </c>
      <c r="O201" s="49">
        <v>786082</v>
      </c>
      <c r="P201" s="49">
        <v>43237874.66</v>
      </c>
      <c r="Q201" s="49">
        <v>487080</v>
      </c>
      <c r="R201" s="49">
        <v>4413273.26</v>
      </c>
      <c r="S201" s="49">
        <v>494912.94</v>
      </c>
      <c r="T201" s="49">
        <v>1933718.5</v>
      </c>
      <c r="U201" s="49">
        <v>32877323</v>
      </c>
      <c r="V201" s="49">
        <v>13055958.81</v>
      </c>
      <c r="W201" s="49">
        <v>1953229.98</v>
      </c>
      <c r="X201" s="49">
        <v>187664</v>
      </c>
      <c r="Y201" s="49">
        <v>1316987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267</v>
      </c>
      <c r="G202" s="58" t="s">
        <v>447</v>
      </c>
      <c r="H202" s="49">
        <v>34981018.02</v>
      </c>
      <c r="I202" s="49">
        <v>982194.68</v>
      </c>
      <c r="J202" s="49">
        <v>0</v>
      </c>
      <c r="K202" s="49">
        <v>2844761</v>
      </c>
      <c r="L202" s="49">
        <v>0</v>
      </c>
      <c r="M202" s="49">
        <v>49200</v>
      </c>
      <c r="N202" s="49">
        <v>2837677</v>
      </c>
      <c r="O202" s="49">
        <v>310100</v>
      </c>
      <c r="P202" s="49">
        <v>10183703.78</v>
      </c>
      <c r="Q202" s="49">
        <v>175964</v>
      </c>
      <c r="R202" s="49">
        <v>1674288.56</v>
      </c>
      <c r="S202" s="49">
        <v>0</v>
      </c>
      <c r="T202" s="49">
        <v>514570</v>
      </c>
      <c r="U202" s="49">
        <v>9917197</v>
      </c>
      <c r="V202" s="49">
        <v>4080950</v>
      </c>
      <c r="W202" s="49">
        <v>945000</v>
      </c>
      <c r="X202" s="49">
        <v>141127</v>
      </c>
      <c r="Y202" s="49">
        <v>324285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267</v>
      </c>
      <c r="G203" s="58" t="s">
        <v>448</v>
      </c>
      <c r="H203" s="49">
        <v>73533956.31</v>
      </c>
      <c r="I203" s="49">
        <v>160179.69</v>
      </c>
      <c r="J203" s="49">
        <v>0</v>
      </c>
      <c r="K203" s="49">
        <v>18603544.15</v>
      </c>
      <c r="L203" s="49">
        <v>1369841</v>
      </c>
      <c r="M203" s="49">
        <v>357120</v>
      </c>
      <c r="N203" s="49">
        <v>4209306.1</v>
      </c>
      <c r="O203" s="49">
        <v>817270.29</v>
      </c>
      <c r="P203" s="49">
        <v>15928181.21</v>
      </c>
      <c r="Q203" s="49">
        <v>360940.28</v>
      </c>
      <c r="R203" s="49">
        <v>2038958.99</v>
      </c>
      <c r="S203" s="49">
        <v>555510</v>
      </c>
      <c r="T203" s="49">
        <v>648756</v>
      </c>
      <c r="U203" s="49">
        <v>11909758</v>
      </c>
      <c r="V203" s="49">
        <v>14996112.6</v>
      </c>
      <c r="W203" s="49">
        <v>1011122</v>
      </c>
      <c r="X203" s="49">
        <v>246770</v>
      </c>
      <c r="Y203" s="49">
        <v>320586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267</v>
      </c>
      <c r="G204" s="58" t="s">
        <v>449</v>
      </c>
      <c r="H204" s="49">
        <v>111175318.45</v>
      </c>
      <c r="I204" s="49">
        <v>354566.47</v>
      </c>
      <c r="J204" s="49">
        <v>0</v>
      </c>
      <c r="K204" s="49">
        <v>4883400.18</v>
      </c>
      <c r="L204" s="49">
        <v>0</v>
      </c>
      <c r="M204" s="49">
        <v>4014303.31</v>
      </c>
      <c r="N204" s="49">
        <v>6988388.87</v>
      </c>
      <c r="O204" s="49">
        <v>972481.68</v>
      </c>
      <c r="P204" s="49">
        <v>28733518.89</v>
      </c>
      <c r="Q204" s="49">
        <v>445372</v>
      </c>
      <c r="R204" s="49">
        <v>7808233.88</v>
      </c>
      <c r="S204" s="49">
        <v>0</v>
      </c>
      <c r="T204" s="49">
        <v>2108030</v>
      </c>
      <c r="U204" s="49">
        <v>26463021</v>
      </c>
      <c r="V204" s="49">
        <v>18747192.49</v>
      </c>
      <c r="W204" s="49">
        <v>1885177.03</v>
      </c>
      <c r="X204" s="49">
        <v>6234447</v>
      </c>
      <c r="Y204" s="49">
        <v>1537185.65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267</v>
      </c>
      <c r="G205" s="58" t="s">
        <v>450</v>
      </c>
      <c r="H205" s="49">
        <v>31930473.14</v>
      </c>
      <c r="I205" s="49">
        <v>280060.83</v>
      </c>
      <c r="J205" s="49">
        <v>0</v>
      </c>
      <c r="K205" s="49">
        <v>1652570.54</v>
      </c>
      <c r="L205" s="49">
        <v>0</v>
      </c>
      <c r="M205" s="49">
        <v>274338.96</v>
      </c>
      <c r="N205" s="49">
        <v>2928724</v>
      </c>
      <c r="O205" s="49">
        <v>367335.59</v>
      </c>
      <c r="P205" s="49">
        <v>10144553.68</v>
      </c>
      <c r="Q205" s="49">
        <v>83500</v>
      </c>
      <c r="R205" s="49">
        <v>1926668</v>
      </c>
      <c r="S205" s="49">
        <v>0</v>
      </c>
      <c r="T205" s="49">
        <v>90800</v>
      </c>
      <c r="U205" s="49">
        <v>7550240</v>
      </c>
      <c r="V205" s="49">
        <v>5211439.94</v>
      </c>
      <c r="W205" s="49">
        <v>726000</v>
      </c>
      <c r="X205" s="49">
        <v>92000</v>
      </c>
      <c r="Y205" s="49">
        <v>602241.6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267</v>
      </c>
      <c r="G206" s="58" t="s">
        <v>451</v>
      </c>
      <c r="H206" s="49">
        <v>84257862.72</v>
      </c>
      <c r="I206" s="49">
        <v>358447.89</v>
      </c>
      <c r="J206" s="49">
        <v>0</v>
      </c>
      <c r="K206" s="49">
        <v>4154306.48</v>
      </c>
      <c r="L206" s="49">
        <v>0</v>
      </c>
      <c r="M206" s="49">
        <v>106665</v>
      </c>
      <c r="N206" s="49">
        <v>5761563.69</v>
      </c>
      <c r="O206" s="49">
        <v>613742.55</v>
      </c>
      <c r="P206" s="49">
        <v>26144155.73</v>
      </c>
      <c r="Q206" s="49">
        <v>382860</v>
      </c>
      <c r="R206" s="49">
        <v>6687493.71</v>
      </c>
      <c r="S206" s="49">
        <v>0</v>
      </c>
      <c r="T206" s="49">
        <v>997912</v>
      </c>
      <c r="U206" s="49">
        <v>20918758.35</v>
      </c>
      <c r="V206" s="49">
        <v>9792643.12</v>
      </c>
      <c r="W206" s="49">
        <v>4538400.21</v>
      </c>
      <c r="X206" s="49">
        <v>1446140.05</v>
      </c>
      <c r="Y206" s="49">
        <v>2354773.94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267</v>
      </c>
      <c r="G207" s="58" t="s">
        <v>452</v>
      </c>
      <c r="H207" s="49">
        <v>65708404.71</v>
      </c>
      <c r="I207" s="49">
        <v>3179685.78</v>
      </c>
      <c r="J207" s="49">
        <v>0</v>
      </c>
      <c r="K207" s="49">
        <v>5170221</v>
      </c>
      <c r="L207" s="49">
        <v>0</v>
      </c>
      <c r="M207" s="49">
        <v>0</v>
      </c>
      <c r="N207" s="49">
        <v>6379718.53</v>
      </c>
      <c r="O207" s="49">
        <v>812500</v>
      </c>
      <c r="P207" s="49">
        <v>12728826.11</v>
      </c>
      <c r="Q207" s="49">
        <v>381871.21</v>
      </c>
      <c r="R207" s="49">
        <v>2241995.29</v>
      </c>
      <c r="S207" s="49">
        <v>3215488.65</v>
      </c>
      <c r="T207" s="49">
        <v>755263</v>
      </c>
      <c r="U207" s="49">
        <v>16816198.59</v>
      </c>
      <c r="V207" s="49">
        <v>8534933</v>
      </c>
      <c r="W207" s="49">
        <v>2610794.56</v>
      </c>
      <c r="X207" s="49">
        <v>1431000</v>
      </c>
      <c r="Y207" s="49">
        <v>1449908.99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267</v>
      </c>
      <c r="G208" s="58" t="s">
        <v>453</v>
      </c>
      <c r="H208" s="49">
        <v>86167055.86</v>
      </c>
      <c r="I208" s="49">
        <v>263287.83</v>
      </c>
      <c r="J208" s="49">
        <v>0</v>
      </c>
      <c r="K208" s="49">
        <v>6727368.98</v>
      </c>
      <c r="L208" s="49">
        <v>3816169.47</v>
      </c>
      <c r="M208" s="49">
        <v>1996945.26</v>
      </c>
      <c r="N208" s="49">
        <v>5823325.2</v>
      </c>
      <c r="O208" s="49">
        <v>1264068.01</v>
      </c>
      <c r="P208" s="49">
        <v>20974517.8</v>
      </c>
      <c r="Q208" s="49">
        <v>274951</v>
      </c>
      <c r="R208" s="49">
        <v>3032460.89</v>
      </c>
      <c r="S208" s="49">
        <v>0</v>
      </c>
      <c r="T208" s="49">
        <v>174561</v>
      </c>
      <c r="U208" s="49">
        <v>19383704</v>
      </c>
      <c r="V208" s="49">
        <v>15341298.82</v>
      </c>
      <c r="W208" s="49">
        <v>2869719</v>
      </c>
      <c r="X208" s="49">
        <v>3417561.66</v>
      </c>
      <c r="Y208" s="49">
        <v>807116.94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267</v>
      </c>
      <c r="G209" s="58" t="s">
        <v>454</v>
      </c>
      <c r="H209" s="49">
        <v>36302932.88</v>
      </c>
      <c r="I209" s="49">
        <v>380253.84</v>
      </c>
      <c r="J209" s="49">
        <v>861414.79</v>
      </c>
      <c r="K209" s="49">
        <v>2935650.3</v>
      </c>
      <c r="L209" s="49">
        <v>42500</v>
      </c>
      <c r="M209" s="49">
        <v>192700</v>
      </c>
      <c r="N209" s="49">
        <v>4862761.33</v>
      </c>
      <c r="O209" s="49">
        <v>440953</v>
      </c>
      <c r="P209" s="49">
        <v>7479669.35</v>
      </c>
      <c r="Q209" s="49">
        <v>98832</v>
      </c>
      <c r="R209" s="49">
        <v>1962465</v>
      </c>
      <c r="S209" s="49">
        <v>0</v>
      </c>
      <c r="T209" s="49">
        <v>286480</v>
      </c>
      <c r="U209" s="49">
        <v>8478629</v>
      </c>
      <c r="V209" s="49">
        <v>5899312</v>
      </c>
      <c r="W209" s="49">
        <v>1937151.87</v>
      </c>
      <c r="X209" s="49">
        <v>288600</v>
      </c>
      <c r="Y209" s="49">
        <v>155560.4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267</v>
      </c>
      <c r="G210" s="58" t="s">
        <v>455</v>
      </c>
      <c r="H210" s="49">
        <v>155931135.89</v>
      </c>
      <c r="I210" s="49">
        <v>1523301.95</v>
      </c>
      <c r="J210" s="49">
        <v>0</v>
      </c>
      <c r="K210" s="49">
        <v>13421264.6</v>
      </c>
      <c r="L210" s="49">
        <v>0</v>
      </c>
      <c r="M210" s="49">
        <v>1373000</v>
      </c>
      <c r="N210" s="49">
        <v>8143779.35</v>
      </c>
      <c r="O210" s="49">
        <v>1280016.76</v>
      </c>
      <c r="P210" s="49">
        <v>42377764.23</v>
      </c>
      <c r="Q210" s="49">
        <v>653931.81</v>
      </c>
      <c r="R210" s="49">
        <v>4566313</v>
      </c>
      <c r="S210" s="49">
        <v>0</v>
      </c>
      <c r="T210" s="49">
        <v>2636190</v>
      </c>
      <c r="U210" s="49">
        <v>30816565.07</v>
      </c>
      <c r="V210" s="49">
        <v>28131886.65</v>
      </c>
      <c r="W210" s="49">
        <v>1860921.95</v>
      </c>
      <c r="X210" s="49">
        <v>13263980.45</v>
      </c>
      <c r="Y210" s="49">
        <v>5882220.07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267</v>
      </c>
      <c r="G211" s="58" t="s">
        <v>456</v>
      </c>
      <c r="H211" s="49">
        <v>37167420.37</v>
      </c>
      <c r="I211" s="49">
        <v>1476931.14</v>
      </c>
      <c r="J211" s="49">
        <v>857126.13</v>
      </c>
      <c r="K211" s="49">
        <v>2847139.64</v>
      </c>
      <c r="L211" s="49">
        <v>0</v>
      </c>
      <c r="M211" s="49">
        <v>597200</v>
      </c>
      <c r="N211" s="49">
        <v>5050335.09</v>
      </c>
      <c r="O211" s="49">
        <v>345000</v>
      </c>
      <c r="P211" s="49">
        <v>8833245.4</v>
      </c>
      <c r="Q211" s="49">
        <v>98318.15</v>
      </c>
      <c r="R211" s="49">
        <v>1930857</v>
      </c>
      <c r="S211" s="49">
        <v>176634</v>
      </c>
      <c r="T211" s="49">
        <v>489634.94</v>
      </c>
      <c r="U211" s="49">
        <v>11160083</v>
      </c>
      <c r="V211" s="49">
        <v>1971771.88</v>
      </c>
      <c r="W211" s="49">
        <v>705000</v>
      </c>
      <c r="X211" s="49">
        <v>104600</v>
      </c>
      <c r="Y211" s="49">
        <v>523544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267</v>
      </c>
      <c r="G212" s="58" t="s">
        <v>457</v>
      </c>
      <c r="H212" s="49">
        <v>59894150.08</v>
      </c>
      <c r="I212" s="49">
        <v>401315.47</v>
      </c>
      <c r="J212" s="49">
        <v>0</v>
      </c>
      <c r="K212" s="49">
        <v>5147001.65</v>
      </c>
      <c r="L212" s="49">
        <v>128054</v>
      </c>
      <c r="M212" s="49">
        <v>701800</v>
      </c>
      <c r="N212" s="49">
        <v>5129957.02</v>
      </c>
      <c r="O212" s="49">
        <v>1259307.7</v>
      </c>
      <c r="P212" s="49">
        <v>16035985.16</v>
      </c>
      <c r="Q212" s="49">
        <v>344000</v>
      </c>
      <c r="R212" s="49">
        <v>3073340.29</v>
      </c>
      <c r="S212" s="49">
        <v>128116</v>
      </c>
      <c r="T212" s="49">
        <v>455419</v>
      </c>
      <c r="U212" s="49">
        <v>14836114</v>
      </c>
      <c r="V212" s="49">
        <v>8984578.79</v>
      </c>
      <c r="W212" s="49">
        <v>1795650</v>
      </c>
      <c r="X212" s="49">
        <v>896296</v>
      </c>
      <c r="Y212" s="49">
        <v>577215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267</v>
      </c>
      <c r="G213" s="58" t="s">
        <v>458</v>
      </c>
      <c r="H213" s="49">
        <v>38428509.6</v>
      </c>
      <c r="I213" s="49">
        <v>345858.18</v>
      </c>
      <c r="J213" s="49">
        <v>0</v>
      </c>
      <c r="K213" s="49">
        <v>3948093.03</v>
      </c>
      <c r="L213" s="49">
        <v>0</v>
      </c>
      <c r="M213" s="49">
        <v>674690</v>
      </c>
      <c r="N213" s="49">
        <v>3280589.38</v>
      </c>
      <c r="O213" s="49">
        <v>304380</v>
      </c>
      <c r="P213" s="49">
        <v>11117673.76</v>
      </c>
      <c r="Q213" s="49">
        <v>284195.98</v>
      </c>
      <c r="R213" s="49">
        <v>1835028.26</v>
      </c>
      <c r="S213" s="49">
        <v>0</v>
      </c>
      <c r="T213" s="49">
        <v>278744</v>
      </c>
      <c r="U213" s="49">
        <v>9530627.31</v>
      </c>
      <c r="V213" s="49">
        <v>2127959.98</v>
      </c>
      <c r="W213" s="49">
        <v>3281507.16</v>
      </c>
      <c r="X213" s="49">
        <v>260560</v>
      </c>
      <c r="Y213" s="49">
        <v>1158602.56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267</v>
      </c>
      <c r="G214" s="58" t="s">
        <v>459</v>
      </c>
      <c r="H214" s="49">
        <v>31613443.35</v>
      </c>
      <c r="I214" s="49">
        <v>585144.65</v>
      </c>
      <c r="J214" s="49">
        <v>120000</v>
      </c>
      <c r="K214" s="49">
        <v>749933.17</v>
      </c>
      <c r="L214" s="49">
        <v>0</v>
      </c>
      <c r="M214" s="49">
        <v>21000</v>
      </c>
      <c r="N214" s="49">
        <v>2662514.56</v>
      </c>
      <c r="O214" s="49">
        <v>304845.52</v>
      </c>
      <c r="P214" s="49">
        <v>9505299.69</v>
      </c>
      <c r="Q214" s="49">
        <v>110000</v>
      </c>
      <c r="R214" s="49">
        <v>1097103.43</v>
      </c>
      <c r="S214" s="49">
        <v>0</v>
      </c>
      <c r="T214" s="49">
        <v>80644</v>
      </c>
      <c r="U214" s="49">
        <v>7296036.26</v>
      </c>
      <c r="V214" s="49">
        <v>7750404.38</v>
      </c>
      <c r="W214" s="49">
        <v>903783.69</v>
      </c>
      <c r="X214" s="49">
        <v>160250</v>
      </c>
      <c r="Y214" s="49">
        <v>266484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267</v>
      </c>
      <c r="G215" s="58" t="s">
        <v>460</v>
      </c>
      <c r="H215" s="49">
        <v>44885651.43</v>
      </c>
      <c r="I215" s="49">
        <v>1426637.17</v>
      </c>
      <c r="J215" s="49">
        <v>0</v>
      </c>
      <c r="K215" s="49">
        <v>4051776.21</v>
      </c>
      <c r="L215" s="49">
        <v>0</v>
      </c>
      <c r="M215" s="49">
        <v>170758</v>
      </c>
      <c r="N215" s="49">
        <v>3596246.64</v>
      </c>
      <c r="O215" s="49">
        <v>242710</v>
      </c>
      <c r="P215" s="49">
        <v>14280219.39</v>
      </c>
      <c r="Q215" s="49">
        <v>935951</v>
      </c>
      <c r="R215" s="49">
        <v>2740388</v>
      </c>
      <c r="S215" s="49">
        <v>0</v>
      </c>
      <c r="T215" s="49">
        <v>91956</v>
      </c>
      <c r="U215" s="49">
        <v>11574284</v>
      </c>
      <c r="V215" s="49">
        <v>4245039</v>
      </c>
      <c r="W215" s="49">
        <v>957626</v>
      </c>
      <c r="X215" s="49">
        <v>201500</v>
      </c>
      <c r="Y215" s="49">
        <v>370560.02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267</v>
      </c>
      <c r="G216" s="58" t="s">
        <v>461</v>
      </c>
      <c r="H216" s="49">
        <v>35520370.65</v>
      </c>
      <c r="I216" s="49">
        <v>61284.45</v>
      </c>
      <c r="J216" s="49">
        <v>0</v>
      </c>
      <c r="K216" s="49">
        <v>2200658.15</v>
      </c>
      <c r="L216" s="49">
        <v>81000</v>
      </c>
      <c r="M216" s="49">
        <v>320300</v>
      </c>
      <c r="N216" s="49">
        <v>3374459.19</v>
      </c>
      <c r="O216" s="49">
        <v>810565.71</v>
      </c>
      <c r="P216" s="49">
        <v>9176285.86</v>
      </c>
      <c r="Q216" s="49">
        <v>267003.42</v>
      </c>
      <c r="R216" s="49">
        <v>2300431</v>
      </c>
      <c r="S216" s="49">
        <v>425352.12</v>
      </c>
      <c r="T216" s="49">
        <v>540261.99</v>
      </c>
      <c r="U216" s="49">
        <v>7963863</v>
      </c>
      <c r="V216" s="49">
        <v>5338046.06</v>
      </c>
      <c r="W216" s="49">
        <v>1311800</v>
      </c>
      <c r="X216" s="49">
        <v>435902.7</v>
      </c>
      <c r="Y216" s="49">
        <v>913157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462</v>
      </c>
      <c r="G217" s="58" t="s">
        <v>463</v>
      </c>
      <c r="H217" s="49">
        <v>454596625.35</v>
      </c>
      <c r="I217" s="49">
        <v>17073.59</v>
      </c>
      <c r="J217" s="49">
        <v>0</v>
      </c>
      <c r="K217" s="49">
        <v>58358952.98</v>
      </c>
      <c r="L217" s="49">
        <v>35000</v>
      </c>
      <c r="M217" s="49">
        <v>11580978.17</v>
      </c>
      <c r="N217" s="49">
        <v>18813044.46</v>
      </c>
      <c r="O217" s="49">
        <v>19135774.86</v>
      </c>
      <c r="P217" s="49">
        <v>168278522.4</v>
      </c>
      <c r="Q217" s="49">
        <v>1193800</v>
      </c>
      <c r="R217" s="49">
        <v>11970063.82</v>
      </c>
      <c r="S217" s="49">
        <v>4484977.2</v>
      </c>
      <c r="T217" s="49">
        <v>8996855</v>
      </c>
      <c r="U217" s="49">
        <v>87525758.11</v>
      </c>
      <c r="V217" s="49">
        <v>25004872.16</v>
      </c>
      <c r="W217" s="49">
        <v>16180520.04</v>
      </c>
      <c r="X217" s="49">
        <v>19069276.57</v>
      </c>
      <c r="Y217" s="49">
        <v>3951155.99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462</v>
      </c>
      <c r="G218" s="58" t="s">
        <v>464</v>
      </c>
      <c r="H218" s="49">
        <v>616255967.96</v>
      </c>
      <c r="I218" s="49">
        <v>10365.95</v>
      </c>
      <c r="J218" s="49">
        <v>0</v>
      </c>
      <c r="K218" s="49">
        <v>138825477.78</v>
      </c>
      <c r="L218" s="49">
        <v>30000</v>
      </c>
      <c r="M218" s="49">
        <v>10506806.83</v>
      </c>
      <c r="N218" s="49">
        <v>23974398.2</v>
      </c>
      <c r="O218" s="49">
        <v>11648840</v>
      </c>
      <c r="P218" s="49">
        <v>195998372.45</v>
      </c>
      <c r="Q218" s="49">
        <v>3585398.24</v>
      </c>
      <c r="R218" s="49">
        <v>15089678.59</v>
      </c>
      <c r="S218" s="49">
        <v>3213271.25</v>
      </c>
      <c r="T218" s="49">
        <v>24107690.52</v>
      </c>
      <c r="U218" s="49">
        <v>84278681.49</v>
      </c>
      <c r="V218" s="49">
        <v>36917148.49</v>
      </c>
      <c r="W218" s="49">
        <v>13207039.85</v>
      </c>
      <c r="X218" s="49">
        <v>6658766</v>
      </c>
      <c r="Y218" s="49">
        <v>48204032.32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462</v>
      </c>
      <c r="G219" s="58" t="s">
        <v>465</v>
      </c>
      <c r="H219" s="49">
        <v>2893961256.52</v>
      </c>
      <c r="I219" s="49">
        <v>57953.29</v>
      </c>
      <c r="J219" s="49">
        <v>0</v>
      </c>
      <c r="K219" s="49">
        <v>649713866</v>
      </c>
      <c r="L219" s="49">
        <v>2558000</v>
      </c>
      <c r="M219" s="49">
        <v>34157647.53</v>
      </c>
      <c r="N219" s="49">
        <v>189116174</v>
      </c>
      <c r="O219" s="49">
        <v>52119494.85</v>
      </c>
      <c r="P219" s="49">
        <v>859593975.75</v>
      </c>
      <c r="Q219" s="49">
        <v>19430511.97</v>
      </c>
      <c r="R219" s="49">
        <v>155715551.49</v>
      </c>
      <c r="S219" s="49">
        <v>17331482.15</v>
      </c>
      <c r="T219" s="49">
        <v>86050821</v>
      </c>
      <c r="U219" s="49">
        <v>496197595</v>
      </c>
      <c r="V219" s="49">
        <v>180908087.66</v>
      </c>
      <c r="W219" s="49">
        <v>59014585</v>
      </c>
      <c r="X219" s="49">
        <v>51421922</v>
      </c>
      <c r="Y219" s="49">
        <v>40573588.83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462</v>
      </c>
      <c r="G220" s="58" t="s">
        <v>466</v>
      </c>
      <c r="H220" s="49">
        <v>623427602.44</v>
      </c>
      <c r="I220" s="49">
        <v>17971.5</v>
      </c>
      <c r="J220" s="49">
        <v>0</v>
      </c>
      <c r="K220" s="49">
        <v>91744625</v>
      </c>
      <c r="L220" s="49">
        <v>908089</v>
      </c>
      <c r="M220" s="49">
        <v>14152223.92</v>
      </c>
      <c r="N220" s="49">
        <v>22124991</v>
      </c>
      <c r="O220" s="49">
        <v>17541863</v>
      </c>
      <c r="P220" s="49">
        <v>201148504.37</v>
      </c>
      <c r="Q220" s="49">
        <v>6771300</v>
      </c>
      <c r="R220" s="49">
        <v>24179312.14</v>
      </c>
      <c r="S220" s="49">
        <v>7771538.51</v>
      </c>
      <c r="T220" s="49">
        <v>15966288</v>
      </c>
      <c r="U220" s="49">
        <v>87837022</v>
      </c>
      <c r="V220" s="49">
        <v>36805051</v>
      </c>
      <c r="W220" s="49">
        <v>46518940</v>
      </c>
      <c r="X220" s="49">
        <v>27032442</v>
      </c>
      <c r="Y220" s="49">
        <v>22907441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467</v>
      </c>
      <c r="G221" s="58" t="s">
        <v>468</v>
      </c>
      <c r="H221" s="49">
        <v>168182398.97</v>
      </c>
      <c r="I221" s="49">
        <v>1856995</v>
      </c>
      <c r="J221" s="49">
        <v>0</v>
      </c>
      <c r="K221" s="49">
        <v>47817647.54</v>
      </c>
      <c r="L221" s="49">
        <v>22300</v>
      </c>
      <c r="M221" s="49">
        <v>626012.2</v>
      </c>
      <c r="N221" s="49">
        <v>20491544.65</v>
      </c>
      <c r="O221" s="49">
        <v>330000</v>
      </c>
      <c r="P221" s="49">
        <v>34670084.51</v>
      </c>
      <c r="Q221" s="49">
        <v>7012238.4</v>
      </c>
      <c r="R221" s="49">
        <v>21848635.71</v>
      </c>
      <c r="S221" s="49">
        <v>5696567.6</v>
      </c>
      <c r="T221" s="49">
        <v>5795675.87</v>
      </c>
      <c r="U221" s="49">
        <v>11419952.05</v>
      </c>
      <c r="V221" s="49">
        <v>23600</v>
      </c>
      <c r="W221" s="49">
        <v>998488.1</v>
      </c>
      <c r="X221" s="49">
        <v>141900</v>
      </c>
      <c r="Y221" s="49">
        <v>9430757.34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467</v>
      </c>
      <c r="G222" s="58" t="s">
        <v>469</v>
      </c>
      <c r="H222" s="49">
        <v>179681338.94</v>
      </c>
      <c r="I222" s="49">
        <v>6000</v>
      </c>
      <c r="J222" s="49">
        <v>0</v>
      </c>
      <c r="K222" s="49">
        <v>33411349</v>
      </c>
      <c r="L222" s="49">
        <v>50000</v>
      </c>
      <c r="M222" s="49">
        <v>1316955.05</v>
      </c>
      <c r="N222" s="49">
        <v>14192986</v>
      </c>
      <c r="O222" s="49">
        <v>6440646</v>
      </c>
      <c r="P222" s="49">
        <v>52121823.57</v>
      </c>
      <c r="Q222" s="49">
        <v>26582061</v>
      </c>
      <c r="R222" s="49">
        <v>16362718.58</v>
      </c>
      <c r="S222" s="49">
        <v>4808379.6</v>
      </c>
      <c r="T222" s="49">
        <v>6180077</v>
      </c>
      <c r="U222" s="49">
        <v>6575651</v>
      </c>
      <c r="V222" s="49">
        <v>316974.14</v>
      </c>
      <c r="W222" s="49">
        <v>3740600</v>
      </c>
      <c r="X222" s="49">
        <v>130500</v>
      </c>
      <c r="Y222" s="49">
        <v>7444618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467</v>
      </c>
      <c r="G223" s="58" t="s">
        <v>470</v>
      </c>
      <c r="H223" s="49">
        <v>146321752.2</v>
      </c>
      <c r="I223" s="49">
        <v>15601587.6</v>
      </c>
      <c r="J223" s="49">
        <v>0</v>
      </c>
      <c r="K223" s="49">
        <v>57087993.15</v>
      </c>
      <c r="L223" s="49">
        <v>7000</v>
      </c>
      <c r="M223" s="49">
        <v>1116451.77</v>
      </c>
      <c r="N223" s="49">
        <v>12580611.52</v>
      </c>
      <c r="O223" s="49">
        <v>240500</v>
      </c>
      <c r="P223" s="49">
        <v>7167807.13</v>
      </c>
      <c r="Q223" s="49">
        <v>4882875</v>
      </c>
      <c r="R223" s="49">
        <v>19978024.24</v>
      </c>
      <c r="S223" s="49">
        <v>3650681.84</v>
      </c>
      <c r="T223" s="49">
        <v>8409480.65</v>
      </c>
      <c r="U223" s="49">
        <v>5550197</v>
      </c>
      <c r="V223" s="49">
        <v>74800</v>
      </c>
      <c r="W223" s="49">
        <v>404464</v>
      </c>
      <c r="X223" s="49">
        <v>32600</v>
      </c>
      <c r="Y223" s="49">
        <v>9536678.3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467</v>
      </c>
      <c r="G224" s="58" t="s">
        <v>471</v>
      </c>
      <c r="H224" s="49">
        <v>94247055.6</v>
      </c>
      <c r="I224" s="49">
        <v>878927.73</v>
      </c>
      <c r="J224" s="49">
        <v>0</v>
      </c>
      <c r="K224" s="49">
        <v>24140153.69</v>
      </c>
      <c r="L224" s="49">
        <v>6000</v>
      </c>
      <c r="M224" s="49">
        <v>962109.7</v>
      </c>
      <c r="N224" s="49">
        <v>7875561.67</v>
      </c>
      <c r="O224" s="49">
        <v>5529269.54</v>
      </c>
      <c r="P224" s="49">
        <v>26281173.48</v>
      </c>
      <c r="Q224" s="49">
        <v>4797000</v>
      </c>
      <c r="R224" s="49">
        <v>1017431</v>
      </c>
      <c r="S224" s="49">
        <v>2950169.24</v>
      </c>
      <c r="T224" s="49">
        <v>7159689</v>
      </c>
      <c r="U224" s="49">
        <v>4676151</v>
      </c>
      <c r="V224" s="49">
        <v>645159.13</v>
      </c>
      <c r="W224" s="49">
        <v>1247500</v>
      </c>
      <c r="X224" s="49">
        <v>611000</v>
      </c>
      <c r="Y224" s="49">
        <v>5469760.42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467</v>
      </c>
      <c r="G225" s="58" t="s">
        <v>472</v>
      </c>
      <c r="H225" s="49">
        <v>82349453.7</v>
      </c>
      <c r="I225" s="49">
        <v>5000</v>
      </c>
      <c r="J225" s="49">
        <v>0</v>
      </c>
      <c r="K225" s="49">
        <v>12843114.02</v>
      </c>
      <c r="L225" s="49">
        <v>0</v>
      </c>
      <c r="M225" s="49">
        <v>289517</v>
      </c>
      <c r="N225" s="49">
        <v>6207583.65</v>
      </c>
      <c r="O225" s="49">
        <v>6066697.4</v>
      </c>
      <c r="P225" s="49">
        <v>22031534.88</v>
      </c>
      <c r="Q225" s="49">
        <v>7333943</v>
      </c>
      <c r="R225" s="49">
        <v>8477525.96</v>
      </c>
      <c r="S225" s="49">
        <v>2889630.11</v>
      </c>
      <c r="T225" s="49">
        <v>4089332.08</v>
      </c>
      <c r="U225" s="49">
        <v>3322809.41</v>
      </c>
      <c r="V225" s="49">
        <v>304451.74</v>
      </c>
      <c r="W225" s="49">
        <v>280305</v>
      </c>
      <c r="X225" s="49">
        <v>72320</v>
      </c>
      <c r="Y225" s="49">
        <v>8135689.45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467</v>
      </c>
      <c r="G226" s="58" t="s">
        <v>473</v>
      </c>
      <c r="H226" s="49">
        <v>136505714.84</v>
      </c>
      <c r="I226" s="49">
        <v>163617</v>
      </c>
      <c r="J226" s="49">
        <v>0</v>
      </c>
      <c r="K226" s="49">
        <v>29343801</v>
      </c>
      <c r="L226" s="49">
        <v>0</v>
      </c>
      <c r="M226" s="49">
        <v>260468.49</v>
      </c>
      <c r="N226" s="49">
        <v>7332881</v>
      </c>
      <c r="O226" s="49">
        <v>5281544</v>
      </c>
      <c r="P226" s="49">
        <v>32776399.5</v>
      </c>
      <c r="Q226" s="49">
        <v>9574254</v>
      </c>
      <c r="R226" s="49">
        <v>26833453</v>
      </c>
      <c r="S226" s="49">
        <v>3705934.28</v>
      </c>
      <c r="T226" s="49">
        <v>4566148.74</v>
      </c>
      <c r="U226" s="49">
        <v>8717441</v>
      </c>
      <c r="V226" s="49">
        <v>229500</v>
      </c>
      <c r="W226" s="49">
        <v>1302000</v>
      </c>
      <c r="X226" s="49">
        <v>49200</v>
      </c>
      <c r="Y226" s="49">
        <v>6369072.83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467</v>
      </c>
      <c r="G227" s="58" t="s">
        <v>474</v>
      </c>
      <c r="H227" s="49">
        <v>154658049.95</v>
      </c>
      <c r="I227" s="49">
        <v>15000</v>
      </c>
      <c r="J227" s="49">
        <v>0</v>
      </c>
      <c r="K227" s="49">
        <v>17885737.07</v>
      </c>
      <c r="L227" s="49">
        <v>40000</v>
      </c>
      <c r="M227" s="49">
        <v>213266.62</v>
      </c>
      <c r="N227" s="49">
        <v>13191348.77</v>
      </c>
      <c r="O227" s="49">
        <v>6156152</v>
      </c>
      <c r="P227" s="49">
        <v>48602673.01</v>
      </c>
      <c r="Q227" s="49">
        <v>10371244.92</v>
      </c>
      <c r="R227" s="49">
        <v>24055957.28</v>
      </c>
      <c r="S227" s="49">
        <v>11963605.68</v>
      </c>
      <c r="T227" s="49">
        <v>5464190.07</v>
      </c>
      <c r="U227" s="49">
        <v>10194290.8</v>
      </c>
      <c r="V227" s="49">
        <v>280000</v>
      </c>
      <c r="W227" s="49">
        <v>130000</v>
      </c>
      <c r="X227" s="49">
        <v>155000</v>
      </c>
      <c r="Y227" s="49">
        <v>5939583.73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467</v>
      </c>
      <c r="G228" s="58" t="s">
        <v>475</v>
      </c>
      <c r="H228" s="49">
        <v>143801021.48</v>
      </c>
      <c r="I228" s="49">
        <v>7909611</v>
      </c>
      <c r="J228" s="49">
        <v>83658</v>
      </c>
      <c r="K228" s="49">
        <v>27182885</v>
      </c>
      <c r="L228" s="49">
        <v>0</v>
      </c>
      <c r="M228" s="49">
        <v>755475.77</v>
      </c>
      <c r="N228" s="49">
        <v>13378208</v>
      </c>
      <c r="O228" s="49">
        <v>6514313</v>
      </c>
      <c r="P228" s="49">
        <v>31524452.27</v>
      </c>
      <c r="Q228" s="49">
        <v>12297000</v>
      </c>
      <c r="R228" s="49">
        <v>12375441.83</v>
      </c>
      <c r="S228" s="49">
        <v>5463308.6</v>
      </c>
      <c r="T228" s="49">
        <v>9267659</v>
      </c>
      <c r="U228" s="49">
        <v>3420218</v>
      </c>
      <c r="V228" s="49">
        <v>2200</v>
      </c>
      <c r="W228" s="49">
        <v>137573</v>
      </c>
      <c r="X228" s="49">
        <v>98000</v>
      </c>
      <c r="Y228" s="49">
        <v>13391018.01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467</v>
      </c>
      <c r="G229" s="58" t="s">
        <v>476</v>
      </c>
      <c r="H229" s="49">
        <v>190167754.55</v>
      </c>
      <c r="I229" s="49">
        <v>18000</v>
      </c>
      <c r="J229" s="49">
        <v>0</v>
      </c>
      <c r="K229" s="49">
        <v>45910683</v>
      </c>
      <c r="L229" s="49">
        <v>0</v>
      </c>
      <c r="M229" s="49">
        <v>1614991.23</v>
      </c>
      <c r="N229" s="49">
        <v>23467784</v>
      </c>
      <c r="O229" s="49">
        <v>508375</v>
      </c>
      <c r="P229" s="49">
        <v>43481643.72</v>
      </c>
      <c r="Q229" s="49">
        <v>4762572</v>
      </c>
      <c r="R229" s="49">
        <v>19365449</v>
      </c>
      <c r="S229" s="49">
        <v>4369848.6</v>
      </c>
      <c r="T229" s="49">
        <v>13439021</v>
      </c>
      <c r="U229" s="49">
        <v>10331192</v>
      </c>
      <c r="V229" s="49">
        <v>50000</v>
      </c>
      <c r="W229" s="49">
        <v>375000</v>
      </c>
      <c r="X229" s="49">
        <v>67000</v>
      </c>
      <c r="Y229" s="49">
        <v>22406195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467</v>
      </c>
      <c r="G230" s="58" t="s">
        <v>477</v>
      </c>
      <c r="H230" s="49">
        <v>87858866.38</v>
      </c>
      <c r="I230" s="49">
        <v>2589900</v>
      </c>
      <c r="J230" s="49">
        <v>0</v>
      </c>
      <c r="K230" s="49">
        <v>13665673</v>
      </c>
      <c r="L230" s="49">
        <v>14000</v>
      </c>
      <c r="M230" s="49">
        <v>7367556.78</v>
      </c>
      <c r="N230" s="49">
        <v>9439544</v>
      </c>
      <c r="O230" s="49">
        <v>5030235</v>
      </c>
      <c r="P230" s="49">
        <v>19280507</v>
      </c>
      <c r="Q230" s="49">
        <v>2939830</v>
      </c>
      <c r="R230" s="49">
        <v>5375066</v>
      </c>
      <c r="S230" s="49">
        <v>3415949.6</v>
      </c>
      <c r="T230" s="49">
        <v>8472294</v>
      </c>
      <c r="U230" s="49">
        <v>4319539</v>
      </c>
      <c r="V230" s="49">
        <v>53000</v>
      </c>
      <c r="W230" s="49">
        <v>318922</v>
      </c>
      <c r="X230" s="49">
        <v>84117</v>
      </c>
      <c r="Y230" s="49">
        <v>5492733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467</v>
      </c>
      <c r="G231" s="58" t="s">
        <v>478</v>
      </c>
      <c r="H231" s="49">
        <v>191793953.73</v>
      </c>
      <c r="I231" s="49">
        <v>0</v>
      </c>
      <c r="J231" s="49">
        <v>0</v>
      </c>
      <c r="K231" s="49">
        <v>50587986.16</v>
      </c>
      <c r="L231" s="49">
        <v>19000</v>
      </c>
      <c r="M231" s="49">
        <v>822107.51</v>
      </c>
      <c r="N231" s="49">
        <v>14033577.97</v>
      </c>
      <c r="O231" s="49">
        <v>6851194.92</v>
      </c>
      <c r="P231" s="49">
        <v>57046503.39</v>
      </c>
      <c r="Q231" s="49">
        <v>19152173.07</v>
      </c>
      <c r="R231" s="49">
        <v>9637703.99</v>
      </c>
      <c r="S231" s="49">
        <v>3772835.18</v>
      </c>
      <c r="T231" s="49">
        <v>10354430.71</v>
      </c>
      <c r="U231" s="49">
        <v>6599157.12</v>
      </c>
      <c r="V231" s="49">
        <v>93000</v>
      </c>
      <c r="W231" s="49">
        <v>5398017</v>
      </c>
      <c r="X231" s="49">
        <v>138500</v>
      </c>
      <c r="Y231" s="49">
        <v>7287766.71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467</v>
      </c>
      <c r="G232" s="58" t="s">
        <v>479</v>
      </c>
      <c r="H232" s="49">
        <v>92028951.83</v>
      </c>
      <c r="I232" s="49">
        <v>34000</v>
      </c>
      <c r="J232" s="49">
        <v>0</v>
      </c>
      <c r="K232" s="49">
        <v>27159622</v>
      </c>
      <c r="L232" s="49">
        <v>1659239</v>
      </c>
      <c r="M232" s="49">
        <v>401555</v>
      </c>
      <c r="N232" s="49">
        <v>7107573</v>
      </c>
      <c r="O232" s="49">
        <v>5820303</v>
      </c>
      <c r="P232" s="49">
        <v>19180367.63</v>
      </c>
      <c r="Q232" s="49">
        <v>9163750</v>
      </c>
      <c r="R232" s="49">
        <v>2431559</v>
      </c>
      <c r="S232" s="49">
        <v>3015838.2</v>
      </c>
      <c r="T232" s="49">
        <v>6312908</v>
      </c>
      <c r="U232" s="49">
        <v>3087074</v>
      </c>
      <c r="V232" s="49">
        <v>80000</v>
      </c>
      <c r="W232" s="49">
        <v>418500</v>
      </c>
      <c r="X232" s="49">
        <v>1995732</v>
      </c>
      <c r="Y232" s="49">
        <v>4160931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467</v>
      </c>
      <c r="G233" s="58" t="s">
        <v>480</v>
      </c>
      <c r="H233" s="49">
        <v>50043242.94</v>
      </c>
      <c r="I233" s="49">
        <v>1001905</v>
      </c>
      <c r="J233" s="49">
        <v>0</v>
      </c>
      <c r="K233" s="49">
        <v>10032837.83</v>
      </c>
      <c r="L233" s="49">
        <v>0</v>
      </c>
      <c r="M233" s="49">
        <v>4391826.17</v>
      </c>
      <c r="N233" s="49">
        <v>5844669.35</v>
      </c>
      <c r="O233" s="49">
        <v>4759800</v>
      </c>
      <c r="P233" s="49">
        <v>10207438.37</v>
      </c>
      <c r="Q233" s="49">
        <v>1176429.83</v>
      </c>
      <c r="R233" s="49">
        <v>4717916.98</v>
      </c>
      <c r="S233" s="49">
        <v>1656138.33</v>
      </c>
      <c r="T233" s="49">
        <v>1636047</v>
      </c>
      <c r="U233" s="49">
        <v>1977110</v>
      </c>
      <c r="V233" s="49">
        <v>30000</v>
      </c>
      <c r="W233" s="49">
        <v>262000</v>
      </c>
      <c r="X233" s="49">
        <v>35000</v>
      </c>
      <c r="Y233" s="49">
        <v>2314124.08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467</v>
      </c>
      <c r="G234" s="58" t="s">
        <v>481</v>
      </c>
      <c r="H234" s="49">
        <v>159083007.93</v>
      </c>
      <c r="I234" s="49">
        <v>10000</v>
      </c>
      <c r="J234" s="49">
        <v>0</v>
      </c>
      <c r="K234" s="49">
        <v>9692070</v>
      </c>
      <c r="L234" s="49">
        <v>15000</v>
      </c>
      <c r="M234" s="49">
        <v>4034573.19</v>
      </c>
      <c r="N234" s="49">
        <v>17057212</v>
      </c>
      <c r="O234" s="49">
        <v>8244764</v>
      </c>
      <c r="P234" s="49">
        <v>62704212.27</v>
      </c>
      <c r="Q234" s="49">
        <v>2335000</v>
      </c>
      <c r="R234" s="49">
        <v>2592471</v>
      </c>
      <c r="S234" s="49">
        <v>4535814.54</v>
      </c>
      <c r="T234" s="49">
        <v>26513812.82</v>
      </c>
      <c r="U234" s="49">
        <v>7846262</v>
      </c>
      <c r="V234" s="49">
        <v>548760</v>
      </c>
      <c r="W234" s="49">
        <v>1494842</v>
      </c>
      <c r="X234" s="49">
        <v>123300</v>
      </c>
      <c r="Y234" s="49">
        <v>11334914.11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467</v>
      </c>
      <c r="G235" s="58" t="s">
        <v>482</v>
      </c>
      <c r="H235" s="49">
        <v>108528905.8</v>
      </c>
      <c r="I235" s="49">
        <v>10000</v>
      </c>
      <c r="J235" s="49">
        <v>0</v>
      </c>
      <c r="K235" s="49">
        <v>50374877.82</v>
      </c>
      <c r="L235" s="49">
        <v>20307</v>
      </c>
      <c r="M235" s="49">
        <v>210252.12</v>
      </c>
      <c r="N235" s="49">
        <v>6285681</v>
      </c>
      <c r="O235" s="49">
        <v>5155175</v>
      </c>
      <c r="P235" s="49">
        <v>27293047.4</v>
      </c>
      <c r="Q235" s="49">
        <v>1960807</v>
      </c>
      <c r="R235" s="49">
        <v>730271</v>
      </c>
      <c r="S235" s="49">
        <v>2833700</v>
      </c>
      <c r="T235" s="49">
        <v>3708519.46</v>
      </c>
      <c r="U235" s="49">
        <v>3888054</v>
      </c>
      <c r="V235" s="49">
        <v>2223000</v>
      </c>
      <c r="W235" s="49">
        <v>181818</v>
      </c>
      <c r="X235" s="49">
        <v>121010</v>
      </c>
      <c r="Y235" s="49">
        <v>3532386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467</v>
      </c>
      <c r="G236" s="58" t="s">
        <v>483</v>
      </c>
      <c r="H236" s="49">
        <v>96071967.6</v>
      </c>
      <c r="I236" s="49">
        <v>0</v>
      </c>
      <c r="J236" s="49">
        <v>0</v>
      </c>
      <c r="K236" s="49">
        <v>18458329.37</v>
      </c>
      <c r="L236" s="49">
        <v>0</v>
      </c>
      <c r="M236" s="49">
        <v>1344778.72</v>
      </c>
      <c r="N236" s="49">
        <v>6482396.51</v>
      </c>
      <c r="O236" s="49">
        <v>6588286</v>
      </c>
      <c r="P236" s="49">
        <v>33729334</v>
      </c>
      <c r="Q236" s="49">
        <v>4075916</v>
      </c>
      <c r="R236" s="49">
        <v>4203609</v>
      </c>
      <c r="S236" s="49">
        <v>2106279</v>
      </c>
      <c r="T236" s="49">
        <v>5914343</v>
      </c>
      <c r="U236" s="49">
        <v>3094298</v>
      </c>
      <c r="V236" s="49">
        <v>88000</v>
      </c>
      <c r="W236" s="49">
        <v>103256</v>
      </c>
      <c r="X236" s="49">
        <v>2139000</v>
      </c>
      <c r="Y236" s="49">
        <v>7744142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467</v>
      </c>
      <c r="G237" s="58" t="s">
        <v>484</v>
      </c>
      <c r="H237" s="49">
        <v>113162737.31</v>
      </c>
      <c r="I237" s="49">
        <v>5000</v>
      </c>
      <c r="J237" s="49">
        <v>0</v>
      </c>
      <c r="K237" s="49">
        <v>13227249</v>
      </c>
      <c r="L237" s="49">
        <v>0</v>
      </c>
      <c r="M237" s="49">
        <v>1809244.3</v>
      </c>
      <c r="N237" s="49">
        <v>10160552.31</v>
      </c>
      <c r="O237" s="49">
        <v>6513725</v>
      </c>
      <c r="P237" s="49">
        <v>25815884.78</v>
      </c>
      <c r="Q237" s="49">
        <v>3069996.62</v>
      </c>
      <c r="R237" s="49">
        <v>20888526.97</v>
      </c>
      <c r="S237" s="49">
        <v>14456162.3</v>
      </c>
      <c r="T237" s="49">
        <v>5360365.87</v>
      </c>
      <c r="U237" s="49">
        <v>5706007</v>
      </c>
      <c r="V237" s="49">
        <v>95000</v>
      </c>
      <c r="W237" s="49">
        <v>145500</v>
      </c>
      <c r="X237" s="49">
        <v>83200</v>
      </c>
      <c r="Y237" s="49">
        <v>5826323.16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467</v>
      </c>
      <c r="G238" s="58" t="s">
        <v>485</v>
      </c>
      <c r="H238" s="49">
        <v>116844205.2</v>
      </c>
      <c r="I238" s="49">
        <v>1360801</v>
      </c>
      <c r="J238" s="49">
        <v>0</v>
      </c>
      <c r="K238" s="49">
        <v>28744241.13</v>
      </c>
      <c r="L238" s="49">
        <v>30000</v>
      </c>
      <c r="M238" s="49">
        <v>1044594.75</v>
      </c>
      <c r="N238" s="49">
        <v>9264086.15</v>
      </c>
      <c r="O238" s="49">
        <v>5946991.28</v>
      </c>
      <c r="P238" s="49">
        <v>32795741.13</v>
      </c>
      <c r="Q238" s="49">
        <v>3233205.46</v>
      </c>
      <c r="R238" s="49">
        <v>9487053.1</v>
      </c>
      <c r="S238" s="49">
        <v>4190738.5</v>
      </c>
      <c r="T238" s="49">
        <v>9683860.21</v>
      </c>
      <c r="U238" s="49">
        <v>2886880</v>
      </c>
      <c r="V238" s="49">
        <v>89846.18</v>
      </c>
      <c r="W238" s="49">
        <v>1335128</v>
      </c>
      <c r="X238" s="49">
        <v>828427.67</v>
      </c>
      <c r="Y238" s="49">
        <v>5922610.64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467</v>
      </c>
      <c r="G239" s="58" t="s">
        <v>486</v>
      </c>
      <c r="H239" s="49">
        <v>82784166.9</v>
      </c>
      <c r="I239" s="49">
        <v>3103419.96</v>
      </c>
      <c r="J239" s="49">
        <v>0</v>
      </c>
      <c r="K239" s="49">
        <v>12474348.89</v>
      </c>
      <c r="L239" s="49">
        <v>8700</v>
      </c>
      <c r="M239" s="49">
        <v>922195.65</v>
      </c>
      <c r="N239" s="49">
        <v>6531201</v>
      </c>
      <c r="O239" s="49">
        <v>4908300</v>
      </c>
      <c r="P239" s="49">
        <v>16482724.62</v>
      </c>
      <c r="Q239" s="49">
        <v>3364327</v>
      </c>
      <c r="R239" s="49">
        <v>17060625.82</v>
      </c>
      <c r="S239" s="49">
        <v>2829378.87</v>
      </c>
      <c r="T239" s="49">
        <v>7477300</v>
      </c>
      <c r="U239" s="49">
        <v>2793943</v>
      </c>
      <c r="V239" s="49">
        <v>0</v>
      </c>
      <c r="W239" s="49">
        <v>2509624.91</v>
      </c>
      <c r="X239" s="49">
        <v>43400</v>
      </c>
      <c r="Y239" s="49">
        <v>2274677.18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467</v>
      </c>
      <c r="G240" s="58" t="s">
        <v>487</v>
      </c>
      <c r="H240" s="49">
        <v>119717309.62</v>
      </c>
      <c r="I240" s="49">
        <v>3407698.5</v>
      </c>
      <c r="J240" s="49">
        <v>0</v>
      </c>
      <c r="K240" s="49">
        <v>39692107.04</v>
      </c>
      <c r="L240" s="49">
        <v>34500</v>
      </c>
      <c r="M240" s="49">
        <v>457683.33</v>
      </c>
      <c r="N240" s="49">
        <v>13208745</v>
      </c>
      <c r="O240" s="49">
        <v>410000</v>
      </c>
      <c r="P240" s="49">
        <v>7160616.99</v>
      </c>
      <c r="Q240" s="49">
        <v>6500732</v>
      </c>
      <c r="R240" s="49">
        <v>22544202.09</v>
      </c>
      <c r="S240" s="49">
        <v>5093698.55</v>
      </c>
      <c r="T240" s="49">
        <v>3411761.12</v>
      </c>
      <c r="U240" s="49">
        <v>4792382</v>
      </c>
      <c r="V240" s="49">
        <v>140000</v>
      </c>
      <c r="W240" s="49">
        <v>918350</v>
      </c>
      <c r="X240" s="49">
        <v>129000</v>
      </c>
      <c r="Y240" s="49">
        <v>11815833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488</v>
      </c>
      <c r="G241" s="58" t="s">
        <v>489</v>
      </c>
      <c r="H241" s="49">
        <v>1410184811.78</v>
      </c>
      <c r="I241" s="49">
        <v>31928409.44</v>
      </c>
      <c r="J241" s="49">
        <v>0</v>
      </c>
      <c r="K241" s="49">
        <v>738121803.28</v>
      </c>
      <c r="L241" s="49">
        <v>950015.57</v>
      </c>
      <c r="M241" s="49">
        <v>15287842.5</v>
      </c>
      <c r="N241" s="49">
        <v>151995152.46</v>
      </c>
      <c r="O241" s="49">
        <v>2260000</v>
      </c>
      <c r="P241" s="49">
        <v>61681876.78</v>
      </c>
      <c r="Q241" s="49">
        <v>100383625.1</v>
      </c>
      <c r="R241" s="49">
        <v>5568500</v>
      </c>
      <c r="S241" s="49">
        <v>55804538.36</v>
      </c>
      <c r="T241" s="49">
        <v>3965670.35</v>
      </c>
      <c r="U241" s="49">
        <v>1611104</v>
      </c>
      <c r="V241" s="49">
        <v>32554445</v>
      </c>
      <c r="W241" s="49">
        <v>69319021.83</v>
      </c>
      <c r="X241" s="49">
        <v>5300000</v>
      </c>
      <c r="Y241" s="49">
        <v>133452807.11</v>
      </c>
    </row>
    <row r="242" spans="1:25" ht="12.75">
      <c r="A242" s="46">
        <v>6</v>
      </c>
      <c r="B242" s="46">
        <v>8</v>
      </c>
      <c r="C242" s="46">
        <v>1</v>
      </c>
      <c r="D242" s="41" t="s">
        <v>490</v>
      </c>
      <c r="E242" s="47">
        <v>271</v>
      </c>
      <c r="F242" s="48" t="s">
        <v>490</v>
      </c>
      <c r="G242" s="58" t="s">
        <v>491</v>
      </c>
      <c r="H242" s="49">
        <v>294450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50000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209450</v>
      </c>
      <c r="W242" s="49">
        <v>0</v>
      </c>
      <c r="X242" s="49">
        <v>0</v>
      </c>
      <c r="Y242" s="49">
        <v>35000</v>
      </c>
    </row>
    <row r="243" spans="1:25" ht="25.5">
      <c r="A243" s="46">
        <v>6</v>
      </c>
      <c r="B243" s="46">
        <v>19</v>
      </c>
      <c r="C243" s="46">
        <v>1</v>
      </c>
      <c r="D243" s="41" t="s">
        <v>490</v>
      </c>
      <c r="E243" s="47">
        <v>270</v>
      </c>
      <c r="F243" s="48" t="s">
        <v>490</v>
      </c>
      <c r="G243" s="58" t="s">
        <v>492</v>
      </c>
      <c r="H243" s="49">
        <v>5069164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4992224</v>
      </c>
      <c r="W243" s="49">
        <v>0</v>
      </c>
      <c r="X243" s="49">
        <v>0</v>
      </c>
      <c r="Y243" s="49">
        <v>76940</v>
      </c>
    </row>
    <row r="244" spans="1:25" ht="12.75">
      <c r="A244" s="46">
        <v>6</v>
      </c>
      <c r="B244" s="46">
        <v>7</v>
      </c>
      <c r="C244" s="46">
        <v>1</v>
      </c>
      <c r="D244" s="41" t="s">
        <v>490</v>
      </c>
      <c r="E244" s="47">
        <v>187</v>
      </c>
      <c r="F244" s="48" t="s">
        <v>490</v>
      </c>
      <c r="G244" s="58" t="s">
        <v>493</v>
      </c>
      <c r="H244" s="49">
        <v>339100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337100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490</v>
      </c>
      <c r="E245" s="47">
        <v>188</v>
      </c>
      <c r="F245" s="48" t="s">
        <v>490</v>
      </c>
      <c r="G245" s="58" t="s">
        <v>493</v>
      </c>
      <c r="H245" s="49">
        <v>2143857.4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103847.4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2040010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490</v>
      </c>
      <c r="E246" s="47">
        <v>186</v>
      </c>
      <c r="F246" s="48" t="s">
        <v>490</v>
      </c>
      <c r="G246" s="58" t="s">
        <v>494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15</v>
      </c>
      <c r="C247" s="46">
        <v>0</v>
      </c>
      <c r="D247" s="41" t="s">
        <v>490</v>
      </c>
      <c r="E247" s="47">
        <v>220</v>
      </c>
      <c r="F247" s="48" t="s">
        <v>490</v>
      </c>
      <c r="G247" s="56" t="s">
        <v>497</v>
      </c>
      <c r="H247" s="49">
        <v>387087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387087</v>
      </c>
      <c r="W247" s="49">
        <v>0</v>
      </c>
      <c r="X247" s="49">
        <v>0</v>
      </c>
      <c r="Y247" s="49">
        <v>0</v>
      </c>
    </row>
    <row r="248" spans="1:25" ht="12.75">
      <c r="A248" s="46">
        <v>6</v>
      </c>
      <c r="B248" s="46">
        <v>9</v>
      </c>
      <c r="C248" s="46">
        <v>1</v>
      </c>
      <c r="D248" s="41" t="s">
        <v>490</v>
      </c>
      <c r="E248" s="47">
        <v>140</v>
      </c>
      <c r="F248" s="48" t="s">
        <v>490</v>
      </c>
      <c r="G248" s="58" t="s">
        <v>495</v>
      </c>
      <c r="H248" s="49">
        <v>80487.67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80387.67</v>
      </c>
      <c r="W248" s="49">
        <v>0</v>
      </c>
      <c r="X248" s="49">
        <v>0</v>
      </c>
      <c r="Y248" s="49">
        <v>100</v>
      </c>
    </row>
    <row r="249" spans="1:25" ht="12.75">
      <c r="A249" s="46">
        <v>6</v>
      </c>
      <c r="B249" s="46">
        <v>8</v>
      </c>
      <c r="C249" s="46">
        <v>1</v>
      </c>
      <c r="D249" s="41" t="s">
        <v>490</v>
      </c>
      <c r="E249" s="47">
        <v>265</v>
      </c>
      <c r="F249" s="48" t="s">
        <v>490</v>
      </c>
      <c r="G249" s="58" t="s">
        <v>496</v>
      </c>
      <c r="H249" s="49">
        <v>41852172</v>
      </c>
      <c r="I249" s="49">
        <v>0</v>
      </c>
      <c r="J249" s="49">
        <v>149428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41202744</v>
      </c>
      <c r="W249" s="49">
        <v>0</v>
      </c>
      <c r="X249" s="49">
        <v>0</v>
      </c>
      <c r="Y249" s="49">
        <v>500000</v>
      </c>
    </row>
  </sheetData>
  <sheetProtection/>
  <mergeCells count="11">
    <mergeCell ref="A4:A5"/>
    <mergeCell ref="B4:B5"/>
    <mergeCell ref="C4:C5"/>
    <mergeCell ref="D4:D5"/>
    <mergeCell ref="F4:G5"/>
    <mergeCell ref="F7:G7"/>
    <mergeCell ref="E4:E5"/>
    <mergeCell ref="I4:Y4"/>
    <mergeCell ref="F6:G6"/>
    <mergeCell ref="H6:Y6"/>
    <mergeCell ref="H4:H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49"/>
  <sheetViews>
    <sheetView tabSelected="1" zoomScale="75" zoomScaleNormal="75" zoomScalePageLayoutView="0" workbookViewId="0" topLeftCell="A1">
      <pane xSplit="7" ySplit="7" topLeftCell="H214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33" sqref="G23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3 kwartału 2021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267</v>
      </c>
      <c r="G8" s="56" t="s">
        <v>268</v>
      </c>
      <c r="H8" s="33">
        <v>90112177.83</v>
      </c>
      <c r="I8" s="33">
        <v>3330.72</v>
      </c>
      <c r="J8" s="33">
        <v>0</v>
      </c>
      <c r="K8" s="33">
        <v>4661696.85</v>
      </c>
      <c r="L8" s="33">
        <v>0</v>
      </c>
      <c r="M8" s="33">
        <v>2073492.94</v>
      </c>
      <c r="N8" s="33">
        <v>6637439.67</v>
      </c>
      <c r="O8" s="33">
        <v>409486.85</v>
      </c>
      <c r="P8" s="33">
        <v>33079230.88</v>
      </c>
      <c r="Q8" s="33">
        <v>357044.55</v>
      </c>
      <c r="R8" s="33">
        <v>4380606.99</v>
      </c>
      <c r="S8" s="33">
        <v>0</v>
      </c>
      <c r="T8" s="33">
        <v>1177246.49</v>
      </c>
      <c r="U8" s="33">
        <v>26586828.72</v>
      </c>
      <c r="V8" s="33">
        <v>6267483.51</v>
      </c>
      <c r="W8" s="33">
        <v>2362000</v>
      </c>
      <c r="X8" s="33">
        <v>1891522.9</v>
      </c>
      <c r="Y8" s="33">
        <v>224766.76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267</v>
      </c>
      <c r="G9" s="56" t="s">
        <v>269</v>
      </c>
      <c r="H9" s="33">
        <v>57804707.74</v>
      </c>
      <c r="I9" s="33">
        <v>6551.86</v>
      </c>
      <c r="J9" s="33">
        <v>0</v>
      </c>
      <c r="K9" s="33">
        <v>3668414.86</v>
      </c>
      <c r="L9" s="33">
        <v>6999.17</v>
      </c>
      <c r="M9" s="33">
        <v>1102042.35</v>
      </c>
      <c r="N9" s="33">
        <v>4416059.36</v>
      </c>
      <c r="O9" s="33">
        <v>59736.25</v>
      </c>
      <c r="P9" s="33">
        <v>20586893.17</v>
      </c>
      <c r="Q9" s="33">
        <v>317361.91</v>
      </c>
      <c r="R9" s="33">
        <v>2415216.76</v>
      </c>
      <c r="S9" s="33">
        <v>45672.81</v>
      </c>
      <c r="T9" s="33">
        <v>2333026.58</v>
      </c>
      <c r="U9" s="33">
        <v>16331614.5</v>
      </c>
      <c r="V9" s="33">
        <v>4683051.29</v>
      </c>
      <c r="W9" s="33">
        <v>1033000</v>
      </c>
      <c r="X9" s="33">
        <v>156151.73</v>
      </c>
      <c r="Y9" s="33">
        <v>642915.14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267</v>
      </c>
      <c r="G10" s="56" t="s">
        <v>270</v>
      </c>
      <c r="H10" s="33">
        <v>70836388.03</v>
      </c>
      <c r="I10" s="33">
        <v>90796.93</v>
      </c>
      <c r="J10" s="33">
        <v>0</v>
      </c>
      <c r="K10" s="33">
        <v>2186825.27</v>
      </c>
      <c r="L10" s="33">
        <v>0</v>
      </c>
      <c r="M10" s="33">
        <v>3167097.02</v>
      </c>
      <c r="N10" s="33">
        <v>4476250.04</v>
      </c>
      <c r="O10" s="33">
        <v>30899.43</v>
      </c>
      <c r="P10" s="33">
        <v>19223649.86</v>
      </c>
      <c r="Q10" s="33">
        <v>275079.14</v>
      </c>
      <c r="R10" s="33">
        <v>4316406.76</v>
      </c>
      <c r="S10" s="33">
        <v>0</v>
      </c>
      <c r="T10" s="33">
        <v>921661.39</v>
      </c>
      <c r="U10" s="33">
        <v>16343084.61</v>
      </c>
      <c r="V10" s="33">
        <v>6731813.43</v>
      </c>
      <c r="W10" s="33">
        <v>1479157.21</v>
      </c>
      <c r="X10" s="33">
        <v>11208181.2</v>
      </c>
      <c r="Y10" s="33">
        <v>385485.74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267</v>
      </c>
      <c r="G11" s="56" t="s">
        <v>271</v>
      </c>
      <c r="H11" s="33">
        <v>60304690.31</v>
      </c>
      <c r="I11" s="33">
        <v>84143.95</v>
      </c>
      <c r="J11" s="33">
        <v>0</v>
      </c>
      <c r="K11" s="33">
        <v>857146.55</v>
      </c>
      <c r="L11" s="33">
        <v>0</v>
      </c>
      <c r="M11" s="33">
        <v>565395.76</v>
      </c>
      <c r="N11" s="33">
        <v>4414041.71</v>
      </c>
      <c r="O11" s="33">
        <v>367641.82</v>
      </c>
      <c r="P11" s="33">
        <v>19733540.49</v>
      </c>
      <c r="Q11" s="33">
        <v>206429.94</v>
      </c>
      <c r="R11" s="33">
        <v>5884507.95</v>
      </c>
      <c r="S11" s="33">
        <v>30570</v>
      </c>
      <c r="T11" s="33">
        <v>685215.75</v>
      </c>
      <c r="U11" s="33">
        <v>16993603.7</v>
      </c>
      <c r="V11" s="33">
        <v>5342559.03</v>
      </c>
      <c r="W11" s="33">
        <v>2071249.76</v>
      </c>
      <c r="X11" s="33">
        <v>2085111.54</v>
      </c>
      <c r="Y11" s="33">
        <v>983532.36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267</v>
      </c>
      <c r="G12" s="56" t="s">
        <v>272</v>
      </c>
      <c r="H12" s="33">
        <v>118982756.33</v>
      </c>
      <c r="I12" s="33">
        <v>6898.32</v>
      </c>
      <c r="J12" s="33">
        <v>0</v>
      </c>
      <c r="K12" s="33">
        <v>4033028.57</v>
      </c>
      <c r="L12" s="33">
        <v>0</v>
      </c>
      <c r="M12" s="33">
        <v>1867701.88</v>
      </c>
      <c r="N12" s="33">
        <v>7559411.82</v>
      </c>
      <c r="O12" s="33">
        <v>752167.95</v>
      </c>
      <c r="P12" s="33">
        <v>35773556.73</v>
      </c>
      <c r="Q12" s="33">
        <v>740541.76</v>
      </c>
      <c r="R12" s="33">
        <v>6365536.64</v>
      </c>
      <c r="S12" s="33">
        <v>847433.37</v>
      </c>
      <c r="T12" s="33">
        <v>1350912.03</v>
      </c>
      <c r="U12" s="33">
        <v>28966749.18</v>
      </c>
      <c r="V12" s="33">
        <v>17928526.11</v>
      </c>
      <c r="W12" s="33">
        <v>2928756.74</v>
      </c>
      <c r="X12" s="33">
        <v>9371090.85</v>
      </c>
      <c r="Y12" s="33">
        <v>490444.38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267</v>
      </c>
      <c r="G13" s="56" t="s">
        <v>273</v>
      </c>
      <c r="H13" s="33">
        <v>74123770.73</v>
      </c>
      <c r="I13" s="33">
        <v>10636.18</v>
      </c>
      <c r="J13" s="33">
        <v>0</v>
      </c>
      <c r="K13" s="33">
        <v>3450110.94</v>
      </c>
      <c r="L13" s="33">
        <v>0</v>
      </c>
      <c r="M13" s="33">
        <v>1101597.14</v>
      </c>
      <c r="N13" s="33">
        <v>6522466.57</v>
      </c>
      <c r="O13" s="33">
        <v>1400.62</v>
      </c>
      <c r="P13" s="33">
        <v>31794788.89</v>
      </c>
      <c r="Q13" s="33">
        <v>247068.77</v>
      </c>
      <c r="R13" s="33">
        <v>4070655.94</v>
      </c>
      <c r="S13" s="33">
        <v>2460</v>
      </c>
      <c r="T13" s="33">
        <v>129327.79</v>
      </c>
      <c r="U13" s="33">
        <v>20163045.1</v>
      </c>
      <c r="V13" s="33">
        <v>2210699.6</v>
      </c>
      <c r="W13" s="33">
        <v>1929500</v>
      </c>
      <c r="X13" s="33">
        <v>1761953.92</v>
      </c>
      <c r="Y13" s="33">
        <v>728059.27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267</v>
      </c>
      <c r="G14" s="56" t="s">
        <v>274</v>
      </c>
      <c r="H14" s="33">
        <v>105682191.38</v>
      </c>
      <c r="I14" s="33">
        <v>25347.61</v>
      </c>
      <c r="J14" s="33">
        <v>0</v>
      </c>
      <c r="K14" s="33">
        <v>6845385.31</v>
      </c>
      <c r="L14" s="33">
        <v>0</v>
      </c>
      <c r="M14" s="33">
        <v>1665591.95</v>
      </c>
      <c r="N14" s="33">
        <v>7214064.29</v>
      </c>
      <c r="O14" s="33">
        <v>38374.48</v>
      </c>
      <c r="P14" s="33">
        <v>37412138.95</v>
      </c>
      <c r="Q14" s="33">
        <v>411213.21</v>
      </c>
      <c r="R14" s="33">
        <v>2386881.77</v>
      </c>
      <c r="S14" s="33">
        <v>16106.85</v>
      </c>
      <c r="T14" s="33">
        <v>1184420.48</v>
      </c>
      <c r="U14" s="33">
        <v>32399758.02</v>
      </c>
      <c r="V14" s="33">
        <v>11004431.33</v>
      </c>
      <c r="W14" s="33">
        <v>1652877.76</v>
      </c>
      <c r="X14" s="33">
        <v>3225350.64</v>
      </c>
      <c r="Y14" s="33">
        <v>200248.73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267</v>
      </c>
      <c r="G15" s="56" t="s">
        <v>275</v>
      </c>
      <c r="H15" s="33">
        <v>63196011</v>
      </c>
      <c r="I15" s="33">
        <v>8978.53</v>
      </c>
      <c r="J15" s="33">
        <v>0</v>
      </c>
      <c r="K15" s="33">
        <v>2815029.14</v>
      </c>
      <c r="L15" s="33">
        <v>0</v>
      </c>
      <c r="M15" s="33">
        <v>1397255.84</v>
      </c>
      <c r="N15" s="33">
        <v>4770105.59</v>
      </c>
      <c r="O15" s="33">
        <v>87775.91</v>
      </c>
      <c r="P15" s="33">
        <v>20860934.84</v>
      </c>
      <c r="Q15" s="33">
        <v>357457.06</v>
      </c>
      <c r="R15" s="33">
        <v>3084086.15</v>
      </c>
      <c r="S15" s="33">
        <v>163697.62</v>
      </c>
      <c r="T15" s="33">
        <v>2028475.73</v>
      </c>
      <c r="U15" s="33">
        <v>18198623.52</v>
      </c>
      <c r="V15" s="33">
        <v>3803269.49</v>
      </c>
      <c r="W15" s="33">
        <v>3193269.12</v>
      </c>
      <c r="X15" s="33">
        <v>2062786.42</v>
      </c>
      <c r="Y15" s="33">
        <v>364266.04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267</v>
      </c>
      <c r="G16" s="56" t="s">
        <v>276</v>
      </c>
      <c r="H16" s="33">
        <v>211972805.67</v>
      </c>
      <c r="I16" s="33">
        <v>17956.01</v>
      </c>
      <c r="J16" s="33">
        <v>0</v>
      </c>
      <c r="K16" s="33">
        <v>12277954.94</v>
      </c>
      <c r="L16" s="33">
        <v>17793.3</v>
      </c>
      <c r="M16" s="33">
        <v>2667881.24</v>
      </c>
      <c r="N16" s="33">
        <v>13423453.54</v>
      </c>
      <c r="O16" s="33">
        <v>1296844.45</v>
      </c>
      <c r="P16" s="33">
        <v>69880970.18</v>
      </c>
      <c r="Q16" s="33">
        <v>674690.58</v>
      </c>
      <c r="R16" s="33">
        <v>15306256.83</v>
      </c>
      <c r="S16" s="33">
        <v>20297.37</v>
      </c>
      <c r="T16" s="33">
        <v>2783966.96</v>
      </c>
      <c r="U16" s="33">
        <v>50009479.55</v>
      </c>
      <c r="V16" s="33">
        <v>17949484.73</v>
      </c>
      <c r="W16" s="33">
        <v>7061898</v>
      </c>
      <c r="X16" s="33">
        <v>16273740.57</v>
      </c>
      <c r="Y16" s="33">
        <v>2310137.42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267</v>
      </c>
      <c r="G17" s="56" t="s">
        <v>277</v>
      </c>
      <c r="H17" s="33">
        <v>56797497.79</v>
      </c>
      <c r="I17" s="33">
        <v>34499.15</v>
      </c>
      <c r="J17" s="33">
        <v>0</v>
      </c>
      <c r="K17" s="33">
        <v>1061653.98</v>
      </c>
      <c r="L17" s="33">
        <v>0</v>
      </c>
      <c r="M17" s="33">
        <v>2459122.14</v>
      </c>
      <c r="N17" s="33">
        <v>4517173.97</v>
      </c>
      <c r="O17" s="33">
        <v>119338.08</v>
      </c>
      <c r="P17" s="33">
        <v>18502092.15</v>
      </c>
      <c r="Q17" s="33">
        <v>257412.59</v>
      </c>
      <c r="R17" s="33">
        <v>3591120.49</v>
      </c>
      <c r="S17" s="33">
        <v>1083.67</v>
      </c>
      <c r="T17" s="33">
        <v>820583.91</v>
      </c>
      <c r="U17" s="33">
        <v>16440320.5</v>
      </c>
      <c r="V17" s="33">
        <v>5845104.96</v>
      </c>
      <c r="W17" s="33">
        <v>1517782.88</v>
      </c>
      <c r="X17" s="33">
        <v>1536903.26</v>
      </c>
      <c r="Y17" s="33">
        <v>93306.06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267</v>
      </c>
      <c r="G18" s="56" t="s">
        <v>278</v>
      </c>
      <c r="H18" s="33">
        <v>19930078.2</v>
      </c>
      <c r="I18" s="33">
        <v>28036.71</v>
      </c>
      <c r="J18" s="33">
        <v>0</v>
      </c>
      <c r="K18" s="33">
        <v>1825361.68</v>
      </c>
      <c r="L18" s="33">
        <v>0</v>
      </c>
      <c r="M18" s="33">
        <v>2440615.41</v>
      </c>
      <c r="N18" s="33">
        <v>1885762.88</v>
      </c>
      <c r="O18" s="33">
        <v>27862.37</v>
      </c>
      <c r="P18" s="33">
        <v>4961915.67</v>
      </c>
      <c r="Q18" s="33">
        <v>83689.55</v>
      </c>
      <c r="R18" s="33">
        <v>2103354.65</v>
      </c>
      <c r="S18" s="33">
        <v>42711.91</v>
      </c>
      <c r="T18" s="33">
        <v>174095.89</v>
      </c>
      <c r="U18" s="33">
        <v>4452639.31</v>
      </c>
      <c r="V18" s="33">
        <v>1053953.92</v>
      </c>
      <c r="W18" s="33">
        <v>480000</v>
      </c>
      <c r="X18" s="33">
        <v>185792.98</v>
      </c>
      <c r="Y18" s="33">
        <v>184285.27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267</v>
      </c>
      <c r="G19" s="56" t="s">
        <v>279</v>
      </c>
      <c r="H19" s="33">
        <v>11081439.92</v>
      </c>
      <c r="I19" s="33">
        <v>7085.68</v>
      </c>
      <c r="J19" s="33">
        <v>0</v>
      </c>
      <c r="K19" s="33">
        <v>84789.06</v>
      </c>
      <c r="L19" s="33">
        <v>0</v>
      </c>
      <c r="M19" s="33">
        <v>319922.51</v>
      </c>
      <c r="N19" s="33">
        <v>1305732.67</v>
      </c>
      <c r="O19" s="33">
        <v>59874.12</v>
      </c>
      <c r="P19" s="33">
        <v>4161629.19</v>
      </c>
      <c r="Q19" s="33">
        <v>121670.49</v>
      </c>
      <c r="R19" s="33">
        <v>560733.51</v>
      </c>
      <c r="S19" s="33">
        <v>79093.28</v>
      </c>
      <c r="T19" s="33">
        <v>76223.4</v>
      </c>
      <c r="U19" s="33">
        <v>2653767.67</v>
      </c>
      <c r="V19" s="33">
        <v>550110.62</v>
      </c>
      <c r="W19" s="33">
        <v>226000</v>
      </c>
      <c r="X19" s="33">
        <v>33500</v>
      </c>
      <c r="Y19" s="33">
        <v>841307.72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267</v>
      </c>
      <c r="G20" s="56" t="s">
        <v>280</v>
      </c>
      <c r="H20" s="33">
        <v>157593200.5</v>
      </c>
      <c r="I20" s="33">
        <v>165936.53</v>
      </c>
      <c r="J20" s="33">
        <v>0</v>
      </c>
      <c r="K20" s="33">
        <v>18550764.46</v>
      </c>
      <c r="L20" s="33">
        <v>0</v>
      </c>
      <c r="M20" s="33">
        <v>3174963.11</v>
      </c>
      <c r="N20" s="33">
        <v>11135191.48</v>
      </c>
      <c r="O20" s="33">
        <v>1110616.72</v>
      </c>
      <c r="P20" s="33">
        <v>40725859.29</v>
      </c>
      <c r="Q20" s="33">
        <v>1918320.79</v>
      </c>
      <c r="R20" s="33">
        <v>7287718.35</v>
      </c>
      <c r="S20" s="33">
        <v>5600</v>
      </c>
      <c r="T20" s="33">
        <v>2122577.66</v>
      </c>
      <c r="U20" s="33">
        <v>43943790.94</v>
      </c>
      <c r="V20" s="33">
        <v>17816097.02</v>
      </c>
      <c r="W20" s="33">
        <v>3711621.46</v>
      </c>
      <c r="X20" s="33">
        <v>5244270.58</v>
      </c>
      <c r="Y20" s="33">
        <v>679872.11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267</v>
      </c>
      <c r="G21" s="56" t="s">
        <v>281</v>
      </c>
      <c r="H21" s="33">
        <v>19009373.22</v>
      </c>
      <c r="I21" s="33">
        <v>5262.34</v>
      </c>
      <c r="J21" s="33">
        <v>6601.39</v>
      </c>
      <c r="K21" s="33">
        <v>242989.8</v>
      </c>
      <c r="L21" s="33">
        <v>0</v>
      </c>
      <c r="M21" s="33">
        <v>2872182.7</v>
      </c>
      <c r="N21" s="33">
        <v>1953345.78</v>
      </c>
      <c r="O21" s="33">
        <v>71721.14</v>
      </c>
      <c r="P21" s="33">
        <v>4921747.5</v>
      </c>
      <c r="Q21" s="33">
        <v>148052.67</v>
      </c>
      <c r="R21" s="33">
        <v>823032.14</v>
      </c>
      <c r="S21" s="33">
        <v>0</v>
      </c>
      <c r="T21" s="33">
        <v>114208.92</v>
      </c>
      <c r="U21" s="33">
        <v>4880521.95</v>
      </c>
      <c r="V21" s="33">
        <v>1679315.1</v>
      </c>
      <c r="W21" s="33">
        <v>1014919.76</v>
      </c>
      <c r="X21" s="33">
        <v>155797.77</v>
      </c>
      <c r="Y21" s="33">
        <v>119674.26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267</v>
      </c>
      <c r="G22" s="56" t="s">
        <v>282</v>
      </c>
      <c r="H22" s="33">
        <v>73480730.1</v>
      </c>
      <c r="I22" s="33">
        <v>2802.98</v>
      </c>
      <c r="J22" s="33">
        <v>0</v>
      </c>
      <c r="K22" s="33">
        <v>4330248.28</v>
      </c>
      <c r="L22" s="33">
        <v>0</v>
      </c>
      <c r="M22" s="33">
        <v>1401542.16</v>
      </c>
      <c r="N22" s="33">
        <v>4817264.99</v>
      </c>
      <c r="O22" s="33">
        <v>30000</v>
      </c>
      <c r="P22" s="33">
        <v>26163722.53</v>
      </c>
      <c r="Q22" s="33">
        <v>536928.76</v>
      </c>
      <c r="R22" s="33">
        <v>3543190.66</v>
      </c>
      <c r="S22" s="33">
        <v>357281.85</v>
      </c>
      <c r="T22" s="33">
        <v>841007.11</v>
      </c>
      <c r="U22" s="33">
        <v>17039277.54</v>
      </c>
      <c r="V22" s="33">
        <v>7802683.38</v>
      </c>
      <c r="W22" s="33">
        <v>2169756.5</v>
      </c>
      <c r="X22" s="33">
        <v>3571913.85</v>
      </c>
      <c r="Y22" s="33">
        <v>873109.51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267</v>
      </c>
      <c r="G23" s="56" t="s">
        <v>283</v>
      </c>
      <c r="H23" s="33">
        <v>51151239.4</v>
      </c>
      <c r="I23" s="33">
        <v>25195.41</v>
      </c>
      <c r="J23" s="33">
        <v>0</v>
      </c>
      <c r="K23" s="33">
        <v>2437410.86</v>
      </c>
      <c r="L23" s="33">
        <v>4101002.01</v>
      </c>
      <c r="M23" s="33">
        <v>1567332.13</v>
      </c>
      <c r="N23" s="33">
        <v>3341902.03</v>
      </c>
      <c r="O23" s="33">
        <v>374604.86</v>
      </c>
      <c r="P23" s="33">
        <v>18357307.76</v>
      </c>
      <c r="Q23" s="33">
        <v>256157.2</v>
      </c>
      <c r="R23" s="33">
        <v>2903452.87</v>
      </c>
      <c r="S23" s="33">
        <v>93981.95</v>
      </c>
      <c r="T23" s="33">
        <v>313442.33</v>
      </c>
      <c r="U23" s="33">
        <v>13241645.84</v>
      </c>
      <c r="V23" s="33">
        <v>828389.92</v>
      </c>
      <c r="W23" s="33">
        <v>1635797.5</v>
      </c>
      <c r="X23" s="33">
        <v>1465707.52</v>
      </c>
      <c r="Y23" s="33">
        <v>207909.21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267</v>
      </c>
      <c r="G24" s="56" t="s">
        <v>284</v>
      </c>
      <c r="H24" s="33">
        <v>16439336.95</v>
      </c>
      <c r="I24" s="33">
        <v>351887.22</v>
      </c>
      <c r="J24" s="33">
        <v>2083946.84</v>
      </c>
      <c r="K24" s="33">
        <v>131761.45</v>
      </c>
      <c r="L24" s="33">
        <v>0</v>
      </c>
      <c r="M24" s="33">
        <v>3680.54</v>
      </c>
      <c r="N24" s="33">
        <v>3801934.49</v>
      </c>
      <c r="O24" s="33">
        <v>95103.91</v>
      </c>
      <c r="P24" s="33">
        <v>4091616.7</v>
      </c>
      <c r="Q24" s="33">
        <v>40107.58</v>
      </c>
      <c r="R24" s="33">
        <v>315743.35</v>
      </c>
      <c r="S24" s="33">
        <v>0</v>
      </c>
      <c r="T24" s="33">
        <v>189205.36</v>
      </c>
      <c r="U24" s="33">
        <v>4085015.99</v>
      </c>
      <c r="V24" s="33">
        <v>832643.55</v>
      </c>
      <c r="W24" s="33">
        <v>385139.29</v>
      </c>
      <c r="X24" s="33">
        <v>25000</v>
      </c>
      <c r="Y24" s="33">
        <v>6550.68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267</v>
      </c>
      <c r="G25" s="56" t="s">
        <v>285</v>
      </c>
      <c r="H25" s="33">
        <v>23206345.77</v>
      </c>
      <c r="I25" s="33">
        <v>261760.53</v>
      </c>
      <c r="J25" s="33">
        <v>0</v>
      </c>
      <c r="K25" s="33">
        <v>638754.16</v>
      </c>
      <c r="L25" s="33">
        <v>0</v>
      </c>
      <c r="M25" s="33">
        <v>81144.86</v>
      </c>
      <c r="N25" s="33">
        <v>2554490.36</v>
      </c>
      <c r="O25" s="33">
        <v>48625.08</v>
      </c>
      <c r="P25" s="33">
        <v>8541809.53</v>
      </c>
      <c r="Q25" s="33">
        <v>60527.04</v>
      </c>
      <c r="R25" s="33">
        <v>911450.97</v>
      </c>
      <c r="S25" s="33">
        <v>0</v>
      </c>
      <c r="T25" s="33">
        <v>128652.12</v>
      </c>
      <c r="U25" s="33">
        <v>8161153.05</v>
      </c>
      <c r="V25" s="33">
        <v>1103287.47</v>
      </c>
      <c r="W25" s="33">
        <v>514393.29</v>
      </c>
      <c r="X25" s="33">
        <v>124551.98</v>
      </c>
      <c r="Y25" s="33">
        <v>75745.33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267</v>
      </c>
      <c r="G26" s="56" t="s">
        <v>285</v>
      </c>
      <c r="H26" s="33">
        <v>15443119.56</v>
      </c>
      <c r="I26" s="33">
        <v>215877.92</v>
      </c>
      <c r="J26" s="33">
        <v>107101.18</v>
      </c>
      <c r="K26" s="33">
        <v>557649.91</v>
      </c>
      <c r="L26" s="33">
        <v>0</v>
      </c>
      <c r="M26" s="33">
        <v>13943.8</v>
      </c>
      <c r="N26" s="33">
        <v>1711200.36</v>
      </c>
      <c r="O26" s="33">
        <v>415653.7</v>
      </c>
      <c r="P26" s="33">
        <v>4778947.35</v>
      </c>
      <c r="Q26" s="33">
        <v>32502.1</v>
      </c>
      <c r="R26" s="33">
        <v>867368.08</v>
      </c>
      <c r="S26" s="33">
        <v>11157.72</v>
      </c>
      <c r="T26" s="33">
        <v>104547.63</v>
      </c>
      <c r="U26" s="33">
        <v>4531444.6</v>
      </c>
      <c r="V26" s="33">
        <v>1560700.37</v>
      </c>
      <c r="W26" s="33">
        <v>338240.21</v>
      </c>
      <c r="X26" s="33">
        <v>60891.55</v>
      </c>
      <c r="Y26" s="33">
        <v>135893.08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267</v>
      </c>
      <c r="G27" s="56" t="s">
        <v>286</v>
      </c>
      <c r="H27" s="33">
        <v>12346117.01</v>
      </c>
      <c r="I27" s="33">
        <v>103736.24</v>
      </c>
      <c r="J27" s="33">
        <v>109496.21</v>
      </c>
      <c r="K27" s="33">
        <v>502598.41</v>
      </c>
      <c r="L27" s="33">
        <v>0</v>
      </c>
      <c r="M27" s="33">
        <v>0</v>
      </c>
      <c r="N27" s="33">
        <v>1321613.28</v>
      </c>
      <c r="O27" s="33">
        <v>159510.17</v>
      </c>
      <c r="P27" s="33">
        <v>4131725.12</v>
      </c>
      <c r="Q27" s="33">
        <v>19731.04</v>
      </c>
      <c r="R27" s="33">
        <v>462847.46</v>
      </c>
      <c r="S27" s="33">
        <v>0</v>
      </c>
      <c r="T27" s="33">
        <v>38967</v>
      </c>
      <c r="U27" s="33">
        <v>4299918.61</v>
      </c>
      <c r="V27" s="33">
        <v>926681.29</v>
      </c>
      <c r="W27" s="33">
        <v>193571.23</v>
      </c>
      <c r="X27" s="33">
        <v>65683.47</v>
      </c>
      <c r="Y27" s="33">
        <v>10037.48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267</v>
      </c>
      <c r="G28" s="56" t="s">
        <v>287</v>
      </c>
      <c r="H28" s="33">
        <v>13340761.91</v>
      </c>
      <c r="I28" s="33">
        <v>208636.23</v>
      </c>
      <c r="J28" s="33">
        <v>72713.95</v>
      </c>
      <c r="K28" s="33">
        <v>1246835.51</v>
      </c>
      <c r="L28" s="33">
        <v>0</v>
      </c>
      <c r="M28" s="33">
        <v>48878.47</v>
      </c>
      <c r="N28" s="33">
        <v>1253207.56</v>
      </c>
      <c r="O28" s="33">
        <v>45888.12</v>
      </c>
      <c r="P28" s="33">
        <v>4190726.27</v>
      </c>
      <c r="Q28" s="33">
        <v>26538.91</v>
      </c>
      <c r="R28" s="33">
        <v>468214.44</v>
      </c>
      <c r="S28" s="33">
        <v>0</v>
      </c>
      <c r="T28" s="33">
        <v>30823.82</v>
      </c>
      <c r="U28" s="33">
        <v>3763610.93</v>
      </c>
      <c r="V28" s="33">
        <v>1539798.27</v>
      </c>
      <c r="W28" s="33">
        <v>426104.7</v>
      </c>
      <c r="X28" s="33">
        <v>10000</v>
      </c>
      <c r="Y28" s="33">
        <v>8784.73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267</v>
      </c>
      <c r="G29" s="56" t="s">
        <v>288</v>
      </c>
      <c r="H29" s="33">
        <v>12303744.81</v>
      </c>
      <c r="I29" s="33">
        <v>255439.91</v>
      </c>
      <c r="J29" s="33">
        <v>115458.67</v>
      </c>
      <c r="K29" s="33">
        <v>687564.29</v>
      </c>
      <c r="L29" s="33">
        <v>0</v>
      </c>
      <c r="M29" s="33">
        <v>13585.78</v>
      </c>
      <c r="N29" s="33">
        <v>1632008.43</v>
      </c>
      <c r="O29" s="33">
        <v>107011.92</v>
      </c>
      <c r="P29" s="33">
        <v>3706588.56</v>
      </c>
      <c r="Q29" s="33">
        <v>53650.31</v>
      </c>
      <c r="R29" s="33">
        <v>240395.74</v>
      </c>
      <c r="S29" s="33">
        <v>0</v>
      </c>
      <c r="T29" s="33">
        <v>19608</v>
      </c>
      <c r="U29" s="33">
        <v>3409799.79</v>
      </c>
      <c r="V29" s="33">
        <v>1559271.48</v>
      </c>
      <c r="W29" s="33">
        <v>381780</v>
      </c>
      <c r="X29" s="33">
        <v>60698.54</v>
      </c>
      <c r="Y29" s="33">
        <v>60883.39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267</v>
      </c>
      <c r="G30" s="56" t="s">
        <v>289</v>
      </c>
      <c r="H30" s="33">
        <v>12562403.15</v>
      </c>
      <c r="I30" s="33">
        <v>74605.56</v>
      </c>
      <c r="J30" s="33">
        <v>8644.99</v>
      </c>
      <c r="K30" s="33">
        <v>771750.98</v>
      </c>
      <c r="L30" s="33">
        <v>50</v>
      </c>
      <c r="M30" s="33">
        <v>11396.79</v>
      </c>
      <c r="N30" s="33">
        <v>1545080.39</v>
      </c>
      <c r="O30" s="33">
        <v>420071.55</v>
      </c>
      <c r="P30" s="33">
        <v>3939794.98</v>
      </c>
      <c r="Q30" s="33">
        <v>22908.63</v>
      </c>
      <c r="R30" s="33">
        <v>400221.19</v>
      </c>
      <c r="S30" s="33">
        <v>0</v>
      </c>
      <c r="T30" s="33">
        <v>31309.01</v>
      </c>
      <c r="U30" s="33">
        <v>3593218.23</v>
      </c>
      <c r="V30" s="33">
        <v>1095504.59</v>
      </c>
      <c r="W30" s="33">
        <v>449817.53</v>
      </c>
      <c r="X30" s="33">
        <v>110808.47</v>
      </c>
      <c r="Y30" s="33">
        <v>87220.26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267</v>
      </c>
      <c r="G31" s="56" t="s">
        <v>290</v>
      </c>
      <c r="H31" s="33">
        <v>51274691.45</v>
      </c>
      <c r="I31" s="33">
        <v>850224.68</v>
      </c>
      <c r="J31" s="33">
        <v>27949.91</v>
      </c>
      <c r="K31" s="33">
        <v>4435817.08</v>
      </c>
      <c r="L31" s="33">
        <v>0</v>
      </c>
      <c r="M31" s="33">
        <v>73962.25</v>
      </c>
      <c r="N31" s="33">
        <v>3409578.54</v>
      </c>
      <c r="O31" s="33">
        <v>144729.68</v>
      </c>
      <c r="P31" s="33">
        <v>16420214.53</v>
      </c>
      <c r="Q31" s="33">
        <v>93908.5</v>
      </c>
      <c r="R31" s="33">
        <v>1501678.07</v>
      </c>
      <c r="S31" s="33">
        <v>11340</v>
      </c>
      <c r="T31" s="33">
        <v>209800.24</v>
      </c>
      <c r="U31" s="33">
        <v>18178626.95</v>
      </c>
      <c r="V31" s="33">
        <v>2359245.75</v>
      </c>
      <c r="W31" s="33">
        <v>2492545.9</v>
      </c>
      <c r="X31" s="33">
        <v>986589.12</v>
      </c>
      <c r="Y31" s="33">
        <v>78480.25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267</v>
      </c>
      <c r="G32" s="56" t="s">
        <v>291</v>
      </c>
      <c r="H32" s="33">
        <v>11270396.85</v>
      </c>
      <c r="I32" s="33">
        <v>371405.46</v>
      </c>
      <c r="J32" s="33">
        <v>171528.99</v>
      </c>
      <c r="K32" s="33">
        <v>2302926.63</v>
      </c>
      <c r="L32" s="33">
        <v>0</v>
      </c>
      <c r="M32" s="33">
        <v>31616.34</v>
      </c>
      <c r="N32" s="33">
        <v>1122783.47</v>
      </c>
      <c r="O32" s="33">
        <v>56040.21</v>
      </c>
      <c r="P32" s="33">
        <v>2623560.95</v>
      </c>
      <c r="Q32" s="33">
        <v>42284.39</v>
      </c>
      <c r="R32" s="33">
        <v>518049.48</v>
      </c>
      <c r="S32" s="33">
        <v>3000</v>
      </c>
      <c r="T32" s="33">
        <v>18054.4</v>
      </c>
      <c r="U32" s="33">
        <v>2956531.17</v>
      </c>
      <c r="V32" s="33">
        <v>678380.84</v>
      </c>
      <c r="W32" s="33">
        <v>302277.66</v>
      </c>
      <c r="X32" s="33">
        <v>25695.54</v>
      </c>
      <c r="Y32" s="33">
        <v>46261.32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267</v>
      </c>
      <c r="G33" s="56" t="s">
        <v>268</v>
      </c>
      <c r="H33" s="33">
        <v>56274146.84</v>
      </c>
      <c r="I33" s="33">
        <v>3382174.19</v>
      </c>
      <c r="J33" s="33">
        <v>904998.5</v>
      </c>
      <c r="K33" s="33">
        <v>966472.35</v>
      </c>
      <c r="L33" s="33">
        <v>11000</v>
      </c>
      <c r="M33" s="33">
        <v>1406667.93</v>
      </c>
      <c r="N33" s="33">
        <v>4095504.89</v>
      </c>
      <c r="O33" s="33">
        <v>687874.25</v>
      </c>
      <c r="P33" s="33">
        <v>19486712.78</v>
      </c>
      <c r="Q33" s="33">
        <v>114676</v>
      </c>
      <c r="R33" s="33">
        <v>3002491.17</v>
      </c>
      <c r="S33" s="33">
        <v>20916.04</v>
      </c>
      <c r="T33" s="33">
        <v>34447.33</v>
      </c>
      <c r="U33" s="33">
        <v>17512362.59</v>
      </c>
      <c r="V33" s="33">
        <v>3185759.76</v>
      </c>
      <c r="W33" s="33">
        <v>1214977.03</v>
      </c>
      <c r="X33" s="33">
        <v>149960.85</v>
      </c>
      <c r="Y33" s="33">
        <v>97151.18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267</v>
      </c>
      <c r="G34" s="56" t="s">
        <v>292</v>
      </c>
      <c r="H34" s="33">
        <v>14796781.49</v>
      </c>
      <c r="I34" s="33">
        <v>579681.7</v>
      </c>
      <c r="J34" s="33">
        <v>0</v>
      </c>
      <c r="K34" s="33">
        <v>202609.6</v>
      </c>
      <c r="L34" s="33">
        <v>0</v>
      </c>
      <c r="M34" s="33">
        <v>47399.2</v>
      </c>
      <c r="N34" s="33">
        <v>2534703.09</v>
      </c>
      <c r="O34" s="33">
        <v>87720.51</v>
      </c>
      <c r="P34" s="33">
        <v>4024533.93</v>
      </c>
      <c r="Q34" s="33">
        <v>62654.53</v>
      </c>
      <c r="R34" s="33">
        <v>587301.6</v>
      </c>
      <c r="S34" s="33">
        <v>0</v>
      </c>
      <c r="T34" s="33">
        <v>38604.4</v>
      </c>
      <c r="U34" s="33">
        <v>4309559.95</v>
      </c>
      <c r="V34" s="33">
        <v>1568839.38</v>
      </c>
      <c r="W34" s="33">
        <v>568665</v>
      </c>
      <c r="X34" s="33">
        <v>0</v>
      </c>
      <c r="Y34" s="33">
        <v>184508.6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267</v>
      </c>
      <c r="G35" s="56" t="s">
        <v>293</v>
      </c>
      <c r="H35" s="33">
        <v>25868337.3</v>
      </c>
      <c r="I35" s="33">
        <v>437123.57</v>
      </c>
      <c r="J35" s="33">
        <v>0</v>
      </c>
      <c r="K35" s="33">
        <v>1866623.9</v>
      </c>
      <c r="L35" s="33">
        <v>14230</v>
      </c>
      <c r="M35" s="33">
        <v>222060.13</v>
      </c>
      <c r="N35" s="33">
        <v>1780891.03</v>
      </c>
      <c r="O35" s="33">
        <v>190617.5</v>
      </c>
      <c r="P35" s="33">
        <v>8189202.68</v>
      </c>
      <c r="Q35" s="33">
        <v>94942.97</v>
      </c>
      <c r="R35" s="33">
        <v>978326.11</v>
      </c>
      <c r="S35" s="33">
        <v>49121.6</v>
      </c>
      <c r="T35" s="33">
        <v>278936.36</v>
      </c>
      <c r="U35" s="33">
        <v>8027624.44</v>
      </c>
      <c r="V35" s="33">
        <v>2942815.89</v>
      </c>
      <c r="W35" s="33">
        <v>570689.85</v>
      </c>
      <c r="X35" s="33">
        <v>132845.98</v>
      </c>
      <c r="Y35" s="33">
        <v>92285.29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267</v>
      </c>
      <c r="G36" s="56" t="s">
        <v>294</v>
      </c>
      <c r="H36" s="33">
        <v>13071446.77</v>
      </c>
      <c r="I36" s="33">
        <v>329348.36</v>
      </c>
      <c r="J36" s="33">
        <v>20871.07</v>
      </c>
      <c r="K36" s="33">
        <v>1403458.78</v>
      </c>
      <c r="L36" s="33">
        <v>0</v>
      </c>
      <c r="M36" s="33">
        <v>3360</v>
      </c>
      <c r="N36" s="33">
        <v>1734000.34</v>
      </c>
      <c r="O36" s="33">
        <v>123079.22</v>
      </c>
      <c r="P36" s="33">
        <v>3616898.41</v>
      </c>
      <c r="Q36" s="33">
        <v>21929.37</v>
      </c>
      <c r="R36" s="33">
        <v>296322.75</v>
      </c>
      <c r="S36" s="33">
        <v>23109</v>
      </c>
      <c r="T36" s="33">
        <v>25360</v>
      </c>
      <c r="U36" s="33">
        <v>4327827.76</v>
      </c>
      <c r="V36" s="33">
        <v>812460.64</v>
      </c>
      <c r="W36" s="33">
        <v>183500</v>
      </c>
      <c r="X36" s="33">
        <v>83122.5</v>
      </c>
      <c r="Y36" s="33">
        <v>66798.57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267</v>
      </c>
      <c r="G37" s="56" t="s">
        <v>295</v>
      </c>
      <c r="H37" s="33">
        <v>49583478.47</v>
      </c>
      <c r="I37" s="33">
        <v>1033908.19</v>
      </c>
      <c r="J37" s="33">
        <v>0</v>
      </c>
      <c r="K37" s="33">
        <v>4153096.46</v>
      </c>
      <c r="L37" s="33">
        <v>100894.87</v>
      </c>
      <c r="M37" s="33">
        <v>599356.59</v>
      </c>
      <c r="N37" s="33">
        <v>5789373.53</v>
      </c>
      <c r="O37" s="33">
        <v>248255.64</v>
      </c>
      <c r="P37" s="33">
        <v>14734367.06</v>
      </c>
      <c r="Q37" s="33">
        <v>121380.25</v>
      </c>
      <c r="R37" s="33">
        <v>1768686.08</v>
      </c>
      <c r="S37" s="33">
        <v>0</v>
      </c>
      <c r="T37" s="33">
        <v>117056.53</v>
      </c>
      <c r="U37" s="33">
        <v>16270639.22</v>
      </c>
      <c r="V37" s="33">
        <v>3332248.55</v>
      </c>
      <c r="W37" s="33">
        <v>722572.73</v>
      </c>
      <c r="X37" s="33">
        <v>391642.87</v>
      </c>
      <c r="Y37" s="33">
        <v>199999.9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267</v>
      </c>
      <c r="G38" s="56" t="s">
        <v>296</v>
      </c>
      <c r="H38" s="33">
        <v>28846217.96</v>
      </c>
      <c r="I38" s="33">
        <v>286374.16</v>
      </c>
      <c r="J38" s="33">
        <v>0</v>
      </c>
      <c r="K38" s="33">
        <v>849653.81</v>
      </c>
      <c r="L38" s="33">
        <v>0</v>
      </c>
      <c r="M38" s="33">
        <v>11219.81</v>
      </c>
      <c r="N38" s="33">
        <v>2352660.71</v>
      </c>
      <c r="O38" s="33">
        <v>286889.83</v>
      </c>
      <c r="P38" s="33">
        <v>7586386.26</v>
      </c>
      <c r="Q38" s="33">
        <v>72898.43</v>
      </c>
      <c r="R38" s="33">
        <v>1066970.46</v>
      </c>
      <c r="S38" s="33">
        <v>0</v>
      </c>
      <c r="T38" s="33">
        <v>100055.65</v>
      </c>
      <c r="U38" s="33">
        <v>8953411.05</v>
      </c>
      <c r="V38" s="33">
        <v>5150166.02</v>
      </c>
      <c r="W38" s="33">
        <v>405620</v>
      </c>
      <c r="X38" s="33">
        <v>1668605.59</v>
      </c>
      <c r="Y38" s="33">
        <v>55306.18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267</v>
      </c>
      <c r="G39" s="56" t="s">
        <v>297</v>
      </c>
      <c r="H39" s="33">
        <v>9765677.94</v>
      </c>
      <c r="I39" s="33">
        <v>322567.16</v>
      </c>
      <c r="J39" s="33">
        <v>169384.67</v>
      </c>
      <c r="K39" s="33">
        <v>380127.57</v>
      </c>
      <c r="L39" s="33">
        <v>0</v>
      </c>
      <c r="M39" s="33">
        <v>24000</v>
      </c>
      <c r="N39" s="33">
        <v>1260626.37</v>
      </c>
      <c r="O39" s="33">
        <v>63037.06</v>
      </c>
      <c r="P39" s="33">
        <v>3269039.73</v>
      </c>
      <c r="Q39" s="33">
        <v>36175.45</v>
      </c>
      <c r="R39" s="33">
        <v>243468.74</v>
      </c>
      <c r="S39" s="33">
        <v>0</v>
      </c>
      <c r="T39" s="33">
        <v>56521.98</v>
      </c>
      <c r="U39" s="33">
        <v>3239091.69</v>
      </c>
      <c r="V39" s="33">
        <v>411205.16</v>
      </c>
      <c r="W39" s="33">
        <v>80348.87</v>
      </c>
      <c r="X39" s="33">
        <v>154150</v>
      </c>
      <c r="Y39" s="33">
        <v>55933.49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267</v>
      </c>
      <c r="G40" s="56" t="s">
        <v>298</v>
      </c>
      <c r="H40" s="33">
        <v>41944338.34</v>
      </c>
      <c r="I40" s="33">
        <v>475074.88</v>
      </c>
      <c r="J40" s="33">
        <v>216013.34</v>
      </c>
      <c r="K40" s="33">
        <v>1673712.43</v>
      </c>
      <c r="L40" s="33">
        <v>80086.28</v>
      </c>
      <c r="M40" s="33">
        <v>617863.04</v>
      </c>
      <c r="N40" s="33">
        <v>4279681.86</v>
      </c>
      <c r="O40" s="33">
        <v>431315.52</v>
      </c>
      <c r="P40" s="33">
        <v>12370765.19</v>
      </c>
      <c r="Q40" s="33">
        <v>78172.13</v>
      </c>
      <c r="R40" s="33">
        <v>1114655.47</v>
      </c>
      <c r="S40" s="33">
        <v>143653.46</v>
      </c>
      <c r="T40" s="33">
        <v>454079.81</v>
      </c>
      <c r="U40" s="33">
        <v>10378137.29</v>
      </c>
      <c r="V40" s="33">
        <v>7120335.84</v>
      </c>
      <c r="W40" s="33">
        <v>897948.4</v>
      </c>
      <c r="X40" s="33">
        <v>171733.13</v>
      </c>
      <c r="Y40" s="33">
        <v>1441110.27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267</v>
      </c>
      <c r="G41" s="56" t="s">
        <v>299</v>
      </c>
      <c r="H41" s="33">
        <v>17166153.73</v>
      </c>
      <c r="I41" s="33">
        <v>355221.07</v>
      </c>
      <c r="J41" s="33">
        <v>0</v>
      </c>
      <c r="K41" s="33">
        <v>443911.66</v>
      </c>
      <c r="L41" s="33">
        <v>0</v>
      </c>
      <c r="M41" s="33">
        <v>21002.95</v>
      </c>
      <c r="N41" s="33">
        <v>1781619.34</v>
      </c>
      <c r="O41" s="33">
        <v>204727.46</v>
      </c>
      <c r="P41" s="33">
        <v>4314345.15</v>
      </c>
      <c r="Q41" s="33">
        <v>54300.53</v>
      </c>
      <c r="R41" s="33">
        <v>663409.7</v>
      </c>
      <c r="S41" s="33">
        <v>0</v>
      </c>
      <c r="T41" s="33">
        <v>229853.76</v>
      </c>
      <c r="U41" s="33">
        <v>4718671.02</v>
      </c>
      <c r="V41" s="33">
        <v>1396506.99</v>
      </c>
      <c r="W41" s="33">
        <v>304249.38</v>
      </c>
      <c r="X41" s="33">
        <v>2617840.89</v>
      </c>
      <c r="Y41" s="33">
        <v>60493.83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267</v>
      </c>
      <c r="G42" s="56" t="s">
        <v>300</v>
      </c>
      <c r="H42" s="33">
        <v>14870459.89</v>
      </c>
      <c r="I42" s="33">
        <v>690624.05</v>
      </c>
      <c r="J42" s="33">
        <v>0</v>
      </c>
      <c r="K42" s="33">
        <v>42200.09</v>
      </c>
      <c r="L42" s="33">
        <v>42208.69</v>
      </c>
      <c r="M42" s="33">
        <v>28066.51</v>
      </c>
      <c r="N42" s="33">
        <v>1922311.84</v>
      </c>
      <c r="O42" s="33">
        <v>86099.52</v>
      </c>
      <c r="P42" s="33">
        <v>3928043.71</v>
      </c>
      <c r="Q42" s="33">
        <v>80506.49</v>
      </c>
      <c r="R42" s="33">
        <v>1134623.84</v>
      </c>
      <c r="S42" s="33">
        <v>0</v>
      </c>
      <c r="T42" s="33">
        <v>39765</v>
      </c>
      <c r="U42" s="33">
        <v>4560120.5</v>
      </c>
      <c r="V42" s="33">
        <v>1709312.21</v>
      </c>
      <c r="W42" s="33">
        <v>382800.85</v>
      </c>
      <c r="X42" s="33">
        <v>92786.03</v>
      </c>
      <c r="Y42" s="33">
        <v>130990.56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267</v>
      </c>
      <c r="G43" s="56" t="s">
        <v>301</v>
      </c>
      <c r="H43" s="33">
        <v>18635226.79</v>
      </c>
      <c r="I43" s="33">
        <v>1121758.79</v>
      </c>
      <c r="J43" s="33">
        <v>0</v>
      </c>
      <c r="K43" s="33">
        <v>1194181.53</v>
      </c>
      <c r="L43" s="33">
        <v>0</v>
      </c>
      <c r="M43" s="33">
        <v>75506.69</v>
      </c>
      <c r="N43" s="33">
        <v>1988747.36</v>
      </c>
      <c r="O43" s="33">
        <v>463746.18</v>
      </c>
      <c r="P43" s="33">
        <v>5556405.68</v>
      </c>
      <c r="Q43" s="33">
        <v>303789.23</v>
      </c>
      <c r="R43" s="33">
        <v>796991.54</v>
      </c>
      <c r="S43" s="33">
        <v>0</v>
      </c>
      <c r="T43" s="33">
        <v>16492.22</v>
      </c>
      <c r="U43" s="33">
        <v>4379661.24</v>
      </c>
      <c r="V43" s="33">
        <v>2117831.69</v>
      </c>
      <c r="W43" s="33">
        <v>534165.22</v>
      </c>
      <c r="X43" s="33">
        <v>47780.37</v>
      </c>
      <c r="Y43" s="33">
        <v>38169.05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267</v>
      </c>
      <c r="G44" s="56" t="s">
        <v>302</v>
      </c>
      <c r="H44" s="33">
        <v>20228166.12</v>
      </c>
      <c r="I44" s="33">
        <v>896458.83</v>
      </c>
      <c r="J44" s="33">
        <v>188348.25</v>
      </c>
      <c r="K44" s="33">
        <v>815745.16</v>
      </c>
      <c r="L44" s="33">
        <v>19457.5</v>
      </c>
      <c r="M44" s="33">
        <v>29437.24</v>
      </c>
      <c r="N44" s="33">
        <v>1898687.74</v>
      </c>
      <c r="O44" s="33">
        <v>128499.05</v>
      </c>
      <c r="P44" s="33">
        <v>6321653.04</v>
      </c>
      <c r="Q44" s="33">
        <v>66172.87</v>
      </c>
      <c r="R44" s="33">
        <v>1523858.94</v>
      </c>
      <c r="S44" s="33">
        <v>0</v>
      </c>
      <c r="T44" s="33">
        <v>187233.36</v>
      </c>
      <c r="U44" s="33">
        <v>6288654.51</v>
      </c>
      <c r="V44" s="33">
        <v>1222388.17</v>
      </c>
      <c r="W44" s="33">
        <v>444000</v>
      </c>
      <c r="X44" s="33">
        <v>152109.24</v>
      </c>
      <c r="Y44" s="33">
        <v>45462.22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267</v>
      </c>
      <c r="G45" s="56" t="s">
        <v>303</v>
      </c>
      <c r="H45" s="33">
        <v>18929891.14</v>
      </c>
      <c r="I45" s="33">
        <v>537138.47</v>
      </c>
      <c r="J45" s="33">
        <v>319283.84</v>
      </c>
      <c r="K45" s="33">
        <v>301851.58</v>
      </c>
      <c r="L45" s="33">
        <v>0</v>
      </c>
      <c r="M45" s="33">
        <v>66077.59</v>
      </c>
      <c r="N45" s="33">
        <v>1724271.81</v>
      </c>
      <c r="O45" s="33">
        <v>171822.72</v>
      </c>
      <c r="P45" s="33">
        <v>7338232.4</v>
      </c>
      <c r="Q45" s="33">
        <v>58384.6</v>
      </c>
      <c r="R45" s="33">
        <v>330542.32</v>
      </c>
      <c r="S45" s="33">
        <v>0</v>
      </c>
      <c r="T45" s="33">
        <v>73580</v>
      </c>
      <c r="U45" s="33">
        <v>6243866.44</v>
      </c>
      <c r="V45" s="33">
        <v>1170726.07</v>
      </c>
      <c r="W45" s="33">
        <v>451009.39</v>
      </c>
      <c r="X45" s="33">
        <v>0</v>
      </c>
      <c r="Y45" s="33">
        <v>143103.91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267</v>
      </c>
      <c r="G46" s="56" t="s">
        <v>304</v>
      </c>
      <c r="H46" s="33">
        <v>7398958.02</v>
      </c>
      <c r="I46" s="33">
        <v>200856.75</v>
      </c>
      <c r="J46" s="33">
        <v>12648.16</v>
      </c>
      <c r="K46" s="33">
        <v>113632.27</v>
      </c>
      <c r="L46" s="33">
        <v>20588.55</v>
      </c>
      <c r="M46" s="33">
        <v>42732.8</v>
      </c>
      <c r="N46" s="33">
        <v>1460858.75</v>
      </c>
      <c r="O46" s="33">
        <v>77386.34</v>
      </c>
      <c r="P46" s="33">
        <v>1913878.01</v>
      </c>
      <c r="Q46" s="33">
        <v>41720.12</v>
      </c>
      <c r="R46" s="33">
        <v>580766.43</v>
      </c>
      <c r="S46" s="33">
        <v>0</v>
      </c>
      <c r="T46" s="33">
        <v>86086.08</v>
      </c>
      <c r="U46" s="33">
        <v>2135922.75</v>
      </c>
      <c r="V46" s="33">
        <v>315339.44</v>
      </c>
      <c r="W46" s="33">
        <v>328508.57</v>
      </c>
      <c r="X46" s="33">
        <v>1419.26</v>
      </c>
      <c r="Y46" s="33">
        <v>66613.74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267</v>
      </c>
      <c r="G47" s="56" t="s">
        <v>305</v>
      </c>
      <c r="H47" s="33">
        <v>17566833.19</v>
      </c>
      <c r="I47" s="33">
        <v>254827.24</v>
      </c>
      <c r="J47" s="33">
        <v>0</v>
      </c>
      <c r="K47" s="33">
        <v>327304.86</v>
      </c>
      <c r="L47" s="33">
        <v>0</v>
      </c>
      <c r="M47" s="33">
        <v>65548.98</v>
      </c>
      <c r="N47" s="33">
        <v>1620069.54</v>
      </c>
      <c r="O47" s="33">
        <v>391225.5</v>
      </c>
      <c r="P47" s="33">
        <v>6931299.84</v>
      </c>
      <c r="Q47" s="33">
        <v>27970.88</v>
      </c>
      <c r="R47" s="33">
        <v>593860.4</v>
      </c>
      <c r="S47" s="33">
        <v>84224.66</v>
      </c>
      <c r="T47" s="33">
        <v>111190.47</v>
      </c>
      <c r="U47" s="33">
        <v>5564576.14</v>
      </c>
      <c r="V47" s="33">
        <v>944846.42</v>
      </c>
      <c r="W47" s="33">
        <v>415000</v>
      </c>
      <c r="X47" s="33">
        <v>207561.31</v>
      </c>
      <c r="Y47" s="33">
        <v>27326.95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267</v>
      </c>
      <c r="G48" s="56" t="s">
        <v>306</v>
      </c>
      <c r="H48" s="33">
        <v>23767515.3</v>
      </c>
      <c r="I48" s="33">
        <v>381717.78</v>
      </c>
      <c r="J48" s="33">
        <v>211965.33</v>
      </c>
      <c r="K48" s="33">
        <v>2674864.33</v>
      </c>
      <c r="L48" s="33">
        <v>0</v>
      </c>
      <c r="M48" s="33">
        <v>10205.51</v>
      </c>
      <c r="N48" s="33">
        <v>2023234.95</v>
      </c>
      <c r="O48" s="33">
        <v>655562.38</v>
      </c>
      <c r="P48" s="33">
        <v>8991721.31</v>
      </c>
      <c r="Q48" s="33">
        <v>101223.53</v>
      </c>
      <c r="R48" s="33">
        <v>921208.49</v>
      </c>
      <c r="S48" s="33">
        <v>0</v>
      </c>
      <c r="T48" s="33">
        <v>46448.8</v>
      </c>
      <c r="U48" s="33">
        <v>6346158.95</v>
      </c>
      <c r="V48" s="33">
        <v>741489.01</v>
      </c>
      <c r="W48" s="33">
        <v>456911.68</v>
      </c>
      <c r="X48" s="33">
        <v>145305.29</v>
      </c>
      <c r="Y48" s="33">
        <v>59497.96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267</v>
      </c>
      <c r="G49" s="56" t="s">
        <v>307</v>
      </c>
      <c r="H49" s="33">
        <v>16577751.65</v>
      </c>
      <c r="I49" s="33">
        <v>303279.07</v>
      </c>
      <c r="J49" s="33">
        <v>248059.69</v>
      </c>
      <c r="K49" s="33">
        <v>564368.85</v>
      </c>
      <c r="L49" s="33">
        <v>0</v>
      </c>
      <c r="M49" s="33">
        <v>140714.99</v>
      </c>
      <c r="N49" s="33">
        <v>2853373.24</v>
      </c>
      <c r="O49" s="33">
        <v>147368.51</v>
      </c>
      <c r="P49" s="33">
        <v>4782838.62</v>
      </c>
      <c r="Q49" s="33">
        <v>51675.48</v>
      </c>
      <c r="R49" s="33">
        <v>460835.09</v>
      </c>
      <c r="S49" s="33">
        <v>0</v>
      </c>
      <c r="T49" s="33">
        <v>43528.7</v>
      </c>
      <c r="U49" s="33">
        <v>5133256.48</v>
      </c>
      <c r="V49" s="33">
        <v>1114375.41</v>
      </c>
      <c r="W49" s="33">
        <v>512529.36</v>
      </c>
      <c r="X49" s="33">
        <v>165047</v>
      </c>
      <c r="Y49" s="33">
        <v>56501.16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267</v>
      </c>
      <c r="G50" s="56" t="s">
        <v>308</v>
      </c>
      <c r="H50" s="33">
        <v>27261531.99</v>
      </c>
      <c r="I50" s="33">
        <v>4964453.56</v>
      </c>
      <c r="J50" s="33">
        <v>343914.82</v>
      </c>
      <c r="K50" s="33">
        <v>269001.11</v>
      </c>
      <c r="L50" s="33">
        <v>0</v>
      </c>
      <c r="M50" s="33">
        <v>53978.34</v>
      </c>
      <c r="N50" s="33">
        <v>3015670.82</v>
      </c>
      <c r="O50" s="33">
        <v>359662.12</v>
      </c>
      <c r="P50" s="33">
        <v>6068807.46</v>
      </c>
      <c r="Q50" s="33">
        <v>71074.88</v>
      </c>
      <c r="R50" s="33">
        <v>930979.34</v>
      </c>
      <c r="S50" s="33">
        <v>0</v>
      </c>
      <c r="T50" s="33">
        <v>228278.46</v>
      </c>
      <c r="U50" s="33">
        <v>7493862.38</v>
      </c>
      <c r="V50" s="33">
        <v>2048228.54</v>
      </c>
      <c r="W50" s="33">
        <v>711218.83</v>
      </c>
      <c r="X50" s="33">
        <v>602412.58</v>
      </c>
      <c r="Y50" s="33">
        <v>99988.75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267</v>
      </c>
      <c r="G51" s="56" t="s">
        <v>309</v>
      </c>
      <c r="H51" s="33">
        <v>34263989.33</v>
      </c>
      <c r="I51" s="33">
        <v>2825388.49</v>
      </c>
      <c r="J51" s="33">
        <v>70876.91</v>
      </c>
      <c r="K51" s="33">
        <v>1306613.66</v>
      </c>
      <c r="L51" s="33">
        <v>0</v>
      </c>
      <c r="M51" s="33">
        <v>108786.43</v>
      </c>
      <c r="N51" s="33">
        <v>2352523.8</v>
      </c>
      <c r="O51" s="33">
        <v>669302.3</v>
      </c>
      <c r="P51" s="33">
        <v>11245890.83</v>
      </c>
      <c r="Q51" s="33">
        <v>90058.84</v>
      </c>
      <c r="R51" s="33">
        <v>1124627.1</v>
      </c>
      <c r="S51" s="33">
        <v>164343.66</v>
      </c>
      <c r="T51" s="33">
        <v>383081.42</v>
      </c>
      <c r="U51" s="33">
        <v>10336470.79</v>
      </c>
      <c r="V51" s="33">
        <v>3008492</v>
      </c>
      <c r="W51" s="33">
        <v>387210.13</v>
      </c>
      <c r="X51" s="33">
        <v>140361.47</v>
      </c>
      <c r="Y51" s="33">
        <v>49961.5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267</v>
      </c>
      <c r="G52" s="56" t="s">
        <v>310</v>
      </c>
      <c r="H52" s="33">
        <v>57319134.65</v>
      </c>
      <c r="I52" s="33">
        <v>2279824.63</v>
      </c>
      <c r="J52" s="33">
        <v>0</v>
      </c>
      <c r="K52" s="33">
        <v>5643813.65</v>
      </c>
      <c r="L52" s="33">
        <v>0</v>
      </c>
      <c r="M52" s="33">
        <v>375889.57</v>
      </c>
      <c r="N52" s="33">
        <v>4595349.66</v>
      </c>
      <c r="O52" s="33">
        <v>160531.14</v>
      </c>
      <c r="P52" s="33">
        <v>17060998.69</v>
      </c>
      <c r="Q52" s="33">
        <v>86618.08</v>
      </c>
      <c r="R52" s="33">
        <v>1028136.18</v>
      </c>
      <c r="S52" s="33">
        <v>0</v>
      </c>
      <c r="T52" s="33">
        <v>658383.67</v>
      </c>
      <c r="U52" s="33">
        <v>17185825.01</v>
      </c>
      <c r="V52" s="33">
        <v>6452180.81</v>
      </c>
      <c r="W52" s="33">
        <v>1337898.71</v>
      </c>
      <c r="X52" s="33">
        <v>132127.2</v>
      </c>
      <c r="Y52" s="33">
        <v>321557.65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267</v>
      </c>
      <c r="G53" s="56" t="s">
        <v>311</v>
      </c>
      <c r="H53" s="33">
        <v>20974028.63</v>
      </c>
      <c r="I53" s="33">
        <v>428220.25</v>
      </c>
      <c r="J53" s="33">
        <v>171647.16</v>
      </c>
      <c r="K53" s="33">
        <v>1202230.27</v>
      </c>
      <c r="L53" s="33">
        <v>0</v>
      </c>
      <c r="M53" s="33">
        <v>133875.54</v>
      </c>
      <c r="N53" s="33">
        <v>1714294.85</v>
      </c>
      <c r="O53" s="33">
        <v>295826.65</v>
      </c>
      <c r="P53" s="33">
        <v>6528191.76</v>
      </c>
      <c r="Q53" s="33">
        <v>50799.55</v>
      </c>
      <c r="R53" s="33">
        <v>357018.58</v>
      </c>
      <c r="S53" s="33">
        <v>61371.4</v>
      </c>
      <c r="T53" s="33">
        <v>29904.22</v>
      </c>
      <c r="U53" s="33">
        <v>6340425.95</v>
      </c>
      <c r="V53" s="33">
        <v>1936083.61</v>
      </c>
      <c r="W53" s="33">
        <v>1621355.7</v>
      </c>
      <c r="X53" s="33">
        <v>7200</v>
      </c>
      <c r="Y53" s="33">
        <v>95583.14</v>
      </c>
    </row>
    <row r="54" spans="1:25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267</v>
      </c>
      <c r="G54" s="56" t="s">
        <v>312</v>
      </c>
      <c r="H54" s="33">
        <v>9731943.42</v>
      </c>
      <c r="I54" s="33">
        <v>397883.64</v>
      </c>
      <c r="J54" s="33">
        <v>352140.25</v>
      </c>
      <c r="K54" s="33">
        <v>637765.83</v>
      </c>
      <c r="L54" s="33">
        <v>0</v>
      </c>
      <c r="M54" s="33">
        <v>78590.49</v>
      </c>
      <c r="N54" s="33">
        <v>1459428.73</v>
      </c>
      <c r="O54" s="33">
        <v>40018</v>
      </c>
      <c r="P54" s="33">
        <v>2575835.49</v>
      </c>
      <c r="Q54" s="33">
        <v>32747.66</v>
      </c>
      <c r="R54" s="33">
        <v>328487.3</v>
      </c>
      <c r="S54" s="33">
        <v>0</v>
      </c>
      <c r="T54" s="33">
        <v>72603</v>
      </c>
      <c r="U54" s="33">
        <v>2852902.1</v>
      </c>
      <c r="V54" s="33">
        <v>642518.83</v>
      </c>
      <c r="W54" s="33">
        <v>191657.27</v>
      </c>
      <c r="X54" s="33">
        <v>40000</v>
      </c>
      <c r="Y54" s="33">
        <v>29364.83</v>
      </c>
    </row>
    <row r="55" spans="1:25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267</v>
      </c>
      <c r="G55" s="56" t="s">
        <v>313</v>
      </c>
      <c r="H55" s="33">
        <v>30562567.86</v>
      </c>
      <c r="I55" s="33">
        <v>369137.45</v>
      </c>
      <c r="J55" s="33">
        <v>154595.46</v>
      </c>
      <c r="K55" s="33">
        <v>1168168.67</v>
      </c>
      <c r="L55" s="33">
        <v>0</v>
      </c>
      <c r="M55" s="33">
        <v>8702.3</v>
      </c>
      <c r="N55" s="33">
        <v>4338626.54</v>
      </c>
      <c r="O55" s="33">
        <v>503159.75</v>
      </c>
      <c r="P55" s="33">
        <v>10380917.46</v>
      </c>
      <c r="Q55" s="33">
        <v>77498.85</v>
      </c>
      <c r="R55" s="33">
        <v>2382365.83</v>
      </c>
      <c r="S55" s="33">
        <v>10891.7</v>
      </c>
      <c r="T55" s="33">
        <v>568467.68</v>
      </c>
      <c r="U55" s="33">
        <v>7475764.4</v>
      </c>
      <c r="V55" s="33">
        <v>1459957.91</v>
      </c>
      <c r="W55" s="33">
        <v>1298425.89</v>
      </c>
      <c r="X55" s="33">
        <v>250655.54</v>
      </c>
      <c r="Y55" s="33">
        <v>115232.43</v>
      </c>
    </row>
    <row r="56" spans="1:25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267</v>
      </c>
      <c r="G56" s="56" t="s">
        <v>314</v>
      </c>
      <c r="H56" s="33">
        <v>12684886.37</v>
      </c>
      <c r="I56" s="33">
        <v>575642.52</v>
      </c>
      <c r="J56" s="33">
        <v>336292.85</v>
      </c>
      <c r="K56" s="33">
        <v>197862.77</v>
      </c>
      <c r="L56" s="33">
        <v>0</v>
      </c>
      <c r="M56" s="33">
        <v>11950.79</v>
      </c>
      <c r="N56" s="33">
        <v>1459708.79</v>
      </c>
      <c r="O56" s="33">
        <v>144277.95</v>
      </c>
      <c r="P56" s="33">
        <v>4237995.24</v>
      </c>
      <c r="Q56" s="33">
        <v>38148.09</v>
      </c>
      <c r="R56" s="33">
        <v>722318.45</v>
      </c>
      <c r="S56" s="33">
        <v>0</v>
      </c>
      <c r="T56" s="33">
        <v>427707.47</v>
      </c>
      <c r="U56" s="33">
        <v>3428036.33</v>
      </c>
      <c r="V56" s="33">
        <v>524897.2</v>
      </c>
      <c r="W56" s="33">
        <v>529696.35</v>
      </c>
      <c r="X56" s="33">
        <v>0</v>
      </c>
      <c r="Y56" s="33">
        <v>50351.57</v>
      </c>
    </row>
    <row r="57" spans="1:25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267</v>
      </c>
      <c r="G57" s="56" t="s">
        <v>315</v>
      </c>
      <c r="H57" s="33">
        <v>11448215.72</v>
      </c>
      <c r="I57" s="33">
        <v>522665.38</v>
      </c>
      <c r="J57" s="33">
        <v>131464.64</v>
      </c>
      <c r="K57" s="33">
        <v>661413.25</v>
      </c>
      <c r="L57" s="33">
        <v>2106</v>
      </c>
      <c r="M57" s="33">
        <v>103931.02</v>
      </c>
      <c r="N57" s="33">
        <v>1525401.03</v>
      </c>
      <c r="O57" s="33">
        <v>324549.8</v>
      </c>
      <c r="P57" s="33">
        <v>2542988.17</v>
      </c>
      <c r="Q57" s="33">
        <v>12201.37</v>
      </c>
      <c r="R57" s="33">
        <v>868398.62</v>
      </c>
      <c r="S57" s="33">
        <v>0</v>
      </c>
      <c r="T57" s="33">
        <v>53778.11</v>
      </c>
      <c r="U57" s="33">
        <v>3061001.3</v>
      </c>
      <c r="V57" s="33">
        <v>341964.83</v>
      </c>
      <c r="W57" s="33">
        <v>725475.19</v>
      </c>
      <c r="X57" s="33">
        <v>510946.78</v>
      </c>
      <c r="Y57" s="33">
        <v>59930.23</v>
      </c>
    </row>
    <row r="58" spans="1:25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267</v>
      </c>
      <c r="G58" s="56" t="s">
        <v>316</v>
      </c>
      <c r="H58" s="33">
        <v>12939233.63</v>
      </c>
      <c r="I58" s="33">
        <v>307811.87</v>
      </c>
      <c r="J58" s="33">
        <v>0</v>
      </c>
      <c r="K58" s="33">
        <v>1479878.1</v>
      </c>
      <c r="L58" s="33">
        <v>8682.5</v>
      </c>
      <c r="M58" s="33">
        <v>73260.07</v>
      </c>
      <c r="N58" s="33">
        <v>1334819.33</v>
      </c>
      <c r="O58" s="33">
        <v>66243.77</v>
      </c>
      <c r="P58" s="33">
        <v>3606554.86</v>
      </c>
      <c r="Q58" s="33">
        <v>43778.51</v>
      </c>
      <c r="R58" s="33">
        <v>580218.8</v>
      </c>
      <c r="S58" s="33">
        <v>0</v>
      </c>
      <c r="T58" s="33">
        <v>46875</v>
      </c>
      <c r="U58" s="33">
        <v>4546438.98</v>
      </c>
      <c r="V58" s="33">
        <v>176116.19</v>
      </c>
      <c r="W58" s="33">
        <v>466780.93</v>
      </c>
      <c r="X58" s="33">
        <v>64952.65</v>
      </c>
      <c r="Y58" s="33">
        <v>136822.07</v>
      </c>
    </row>
    <row r="59" spans="1:25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267</v>
      </c>
      <c r="G59" s="56" t="s">
        <v>317</v>
      </c>
      <c r="H59" s="33">
        <v>16120133.76</v>
      </c>
      <c r="I59" s="33">
        <v>490197.43</v>
      </c>
      <c r="J59" s="33">
        <v>0</v>
      </c>
      <c r="K59" s="33">
        <v>166389.55</v>
      </c>
      <c r="L59" s="33">
        <v>0</v>
      </c>
      <c r="M59" s="33">
        <v>5572.23</v>
      </c>
      <c r="N59" s="33">
        <v>1660027.76</v>
      </c>
      <c r="O59" s="33">
        <v>92076.01</v>
      </c>
      <c r="P59" s="33">
        <v>5672418.57</v>
      </c>
      <c r="Q59" s="33">
        <v>45396.07</v>
      </c>
      <c r="R59" s="33">
        <v>1170874.75</v>
      </c>
      <c r="S59" s="33">
        <v>0</v>
      </c>
      <c r="T59" s="33">
        <v>241430.32</v>
      </c>
      <c r="U59" s="33">
        <v>5048129.55</v>
      </c>
      <c r="V59" s="33">
        <v>723348.47</v>
      </c>
      <c r="W59" s="33">
        <v>744708.42</v>
      </c>
      <c r="X59" s="33">
        <v>9645.5</v>
      </c>
      <c r="Y59" s="33">
        <v>49919.13</v>
      </c>
    </row>
    <row r="60" spans="1:25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267</v>
      </c>
      <c r="G60" s="56" t="s">
        <v>270</v>
      </c>
      <c r="H60" s="33">
        <v>34944006.03</v>
      </c>
      <c r="I60" s="33">
        <v>1221988.71</v>
      </c>
      <c r="J60" s="33">
        <v>437769.81</v>
      </c>
      <c r="K60" s="33">
        <v>2194830.61</v>
      </c>
      <c r="L60" s="33">
        <v>0</v>
      </c>
      <c r="M60" s="33">
        <v>970106.48</v>
      </c>
      <c r="N60" s="33">
        <v>3854292.13</v>
      </c>
      <c r="O60" s="33">
        <v>534867.47</v>
      </c>
      <c r="P60" s="33">
        <v>9861933.65</v>
      </c>
      <c r="Q60" s="33">
        <v>47852.05</v>
      </c>
      <c r="R60" s="33">
        <v>1751907.22</v>
      </c>
      <c r="S60" s="33">
        <v>191002.47</v>
      </c>
      <c r="T60" s="33">
        <v>67369.2</v>
      </c>
      <c r="U60" s="33">
        <v>10578451.25</v>
      </c>
      <c r="V60" s="33">
        <v>1983327.46</v>
      </c>
      <c r="W60" s="33">
        <v>1019548.64</v>
      </c>
      <c r="X60" s="33">
        <v>158159.94</v>
      </c>
      <c r="Y60" s="33">
        <v>70598.94</v>
      </c>
    </row>
    <row r="61" spans="1:25" ht="12.75">
      <c r="A61" s="34">
        <v>6</v>
      </c>
      <c r="B61" s="34">
        <v>6</v>
      </c>
      <c r="C61" s="34">
        <v>4</v>
      </c>
      <c r="D61" s="35">
        <v>2</v>
      </c>
      <c r="E61" s="36"/>
      <c r="F61" s="31" t="s">
        <v>267</v>
      </c>
      <c r="G61" s="56" t="s">
        <v>318</v>
      </c>
      <c r="H61" s="33">
        <v>27547696.52</v>
      </c>
      <c r="I61" s="33">
        <v>391720.99</v>
      </c>
      <c r="J61" s="33">
        <v>0</v>
      </c>
      <c r="K61" s="33">
        <v>354714.99</v>
      </c>
      <c r="L61" s="33">
        <v>0</v>
      </c>
      <c r="M61" s="33">
        <v>8339.45</v>
      </c>
      <c r="N61" s="33">
        <v>2538334.06</v>
      </c>
      <c r="O61" s="33">
        <v>134888.99</v>
      </c>
      <c r="P61" s="33">
        <v>8319566.96</v>
      </c>
      <c r="Q61" s="33">
        <v>92710.49</v>
      </c>
      <c r="R61" s="33">
        <v>1820797.96</v>
      </c>
      <c r="S61" s="33">
        <v>0</v>
      </c>
      <c r="T61" s="33">
        <v>417127.12</v>
      </c>
      <c r="U61" s="33">
        <v>8678529.96</v>
      </c>
      <c r="V61" s="33">
        <v>1935473.29</v>
      </c>
      <c r="W61" s="33">
        <v>2436184.48</v>
      </c>
      <c r="X61" s="33">
        <v>152115</v>
      </c>
      <c r="Y61" s="33">
        <v>267192.78</v>
      </c>
    </row>
    <row r="62" spans="1:25" ht="12.75">
      <c r="A62" s="34">
        <v>6</v>
      </c>
      <c r="B62" s="34">
        <v>9</v>
      </c>
      <c r="C62" s="34">
        <v>6</v>
      </c>
      <c r="D62" s="35">
        <v>2</v>
      </c>
      <c r="E62" s="36"/>
      <c r="F62" s="31" t="s">
        <v>267</v>
      </c>
      <c r="G62" s="56" t="s">
        <v>319</v>
      </c>
      <c r="H62" s="33">
        <v>29938065.04</v>
      </c>
      <c r="I62" s="33">
        <v>1143592.58</v>
      </c>
      <c r="J62" s="33">
        <v>0</v>
      </c>
      <c r="K62" s="33">
        <v>3706554.32</v>
      </c>
      <c r="L62" s="33">
        <v>0</v>
      </c>
      <c r="M62" s="33">
        <v>478247.04</v>
      </c>
      <c r="N62" s="33">
        <v>2647542.06</v>
      </c>
      <c r="O62" s="33">
        <v>230073.97</v>
      </c>
      <c r="P62" s="33">
        <v>9458506.83</v>
      </c>
      <c r="Q62" s="33">
        <v>143168.35</v>
      </c>
      <c r="R62" s="33">
        <v>886643.21</v>
      </c>
      <c r="S62" s="33">
        <v>0</v>
      </c>
      <c r="T62" s="33">
        <v>370624.48</v>
      </c>
      <c r="U62" s="33">
        <v>8835117.19</v>
      </c>
      <c r="V62" s="33">
        <v>1079252.23</v>
      </c>
      <c r="W62" s="33">
        <v>534790.77</v>
      </c>
      <c r="X62" s="33">
        <v>188443.5</v>
      </c>
      <c r="Y62" s="33">
        <v>235508.51</v>
      </c>
    </row>
    <row r="63" spans="1:25" ht="12.75">
      <c r="A63" s="34">
        <v>6</v>
      </c>
      <c r="B63" s="34">
        <v>13</v>
      </c>
      <c r="C63" s="34">
        <v>2</v>
      </c>
      <c r="D63" s="35">
        <v>2</v>
      </c>
      <c r="E63" s="36"/>
      <c r="F63" s="31" t="s">
        <v>267</v>
      </c>
      <c r="G63" s="56" t="s">
        <v>320</v>
      </c>
      <c r="H63" s="33">
        <v>20991580.55</v>
      </c>
      <c r="I63" s="33">
        <v>510289.82</v>
      </c>
      <c r="J63" s="33">
        <v>165355.06</v>
      </c>
      <c r="K63" s="33">
        <v>4397028.02</v>
      </c>
      <c r="L63" s="33">
        <v>0</v>
      </c>
      <c r="M63" s="33">
        <v>82490.5</v>
      </c>
      <c r="N63" s="33">
        <v>1627815.69</v>
      </c>
      <c r="O63" s="33">
        <v>126664.13</v>
      </c>
      <c r="P63" s="33">
        <v>4817639.79</v>
      </c>
      <c r="Q63" s="33">
        <v>31933.81</v>
      </c>
      <c r="R63" s="33">
        <v>1464213.29</v>
      </c>
      <c r="S63" s="33">
        <v>0</v>
      </c>
      <c r="T63" s="33">
        <v>85747.38</v>
      </c>
      <c r="U63" s="33">
        <v>4452505.6</v>
      </c>
      <c r="V63" s="33">
        <v>2473891.97</v>
      </c>
      <c r="W63" s="33">
        <v>562400</v>
      </c>
      <c r="X63" s="33">
        <v>62077.2</v>
      </c>
      <c r="Y63" s="33">
        <v>131528.29</v>
      </c>
    </row>
    <row r="64" spans="1:25" ht="12.75">
      <c r="A64" s="34">
        <v>6</v>
      </c>
      <c r="B64" s="34">
        <v>14</v>
      </c>
      <c r="C64" s="34">
        <v>3</v>
      </c>
      <c r="D64" s="35">
        <v>2</v>
      </c>
      <c r="E64" s="36"/>
      <c r="F64" s="31" t="s">
        <v>267</v>
      </c>
      <c r="G64" s="56" t="s">
        <v>321</v>
      </c>
      <c r="H64" s="33">
        <v>12029573.41</v>
      </c>
      <c r="I64" s="33">
        <v>221408.27</v>
      </c>
      <c r="J64" s="33">
        <v>518517.55</v>
      </c>
      <c r="K64" s="33">
        <v>633489.79</v>
      </c>
      <c r="L64" s="33">
        <v>0</v>
      </c>
      <c r="M64" s="33">
        <v>135118.37</v>
      </c>
      <c r="N64" s="33">
        <v>1178570.83</v>
      </c>
      <c r="O64" s="33">
        <v>89772.2</v>
      </c>
      <c r="P64" s="33">
        <v>3129600.74</v>
      </c>
      <c r="Q64" s="33">
        <v>61640.66</v>
      </c>
      <c r="R64" s="33">
        <v>497809.01</v>
      </c>
      <c r="S64" s="33">
        <v>0</v>
      </c>
      <c r="T64" s="33">
        <v>218773.87</v>
      </c>
      <c r="U64" s="33">
        <v>4108328.17</v>
      </c>
      <c r="V64" s="33">
        <v>755711.91</v>
      </c>
      <c r="W64" s="33">
        <v>379400</v>
      </c>
      <c r="X64" s="33">
        <v>50000</v>
      </c>
      <c r="Y64" s="33">
        <v>51432.04</v>
      </c>
    </row>
    <row r="65" spans="1:25" ht="12.75">
      <c r="A65" s="34">
        <v>6</v>
      </c>
      <c r="B65" s="34">
        <v>1</v>
      </c>
      <c r="C65" s="34">
        <v>5</v>
      </c>
      <c r="D65" s="35">
        <v>2</v>
      </c>
      <c r="E65" s="36"/>
      <c r="F65" s="31" t="s">
        <v>267</v>
      </c>
      <c r="G65" s="56" t="s">
        <v>322</v>
      </c>
      <c r="H65" s="33">
        <v>19989006.35</v>
      </c>
      <c r="I65" s="33">
        <v>442105.24</v>
      </c>
      <c r="J65" s="33">
        <v>148834.62</v>
      </c>
      <c r="K65" s="33">
        <v>1561985.04</v>
      </c>
      <c r="L65" s="33">
        <v>0</v>
      </c>
      <c r="M65" s="33">
        <v>128791.01</v>
      </c>
      <c r="N65" s="33">
        <v>4064070.23</v>
      </c>
      <c r="O65" s="33">
        <v>47575.9</v>
      </c>
      <c r="P65" s="33">
        <v>5324682.23</v>
      </c>
      <c r="Q65" s="33">
        <v>51571.5</v>
      </c>
      <c r="R65" s="33">
        <v>859521.7</v>
      </c>
      <c r="S65" s="33">
        <v>0</v>
      </c>
      <c r="T65" s="33">
        <v>256695.92</v>
      </c>
      <c r="U65" s="33">
        <v>5543326.25</v>
      </c>
      <c r="V65" s="33">
        <v>937240.65</v>
      </c>
      <c r="W65" s="33">
        <v>543298.64</v>
      </c>
      <c r="X65" s="33">
        <v>75729.2</v>
      </c>
      <c r="Y65" s="33">
        <v>3578.22</v>
      </c>
    </row>
    <row r="66" spans="1:25" ht="12.75">
      <c r="A66" s="34">
        <v>6</v>
      </c>
      <c r="B66" s="34">
        <v>18</v>
      </c>
      <c r="C66" s="34">
        <v>3</v>
      </c>
      <c r="D66" s="35">
        <v>2</v>
      </c>
      <c r="E66" s="36"/>
      <c r="F66" s="31" t="s">
        <v>267</v>
      </c>
      <c r="G66" s="56" t="s">
        <v>323</v>
      </c>
      <c r="H66" s="33">
        <v>12069176.94</v>
      </c>
      <c r="I66" s="33">
        <v>431626.32</v>
      </c>
      <c r="J66" s="33">
        <v>292599.72</v>
      </c>
      <c r="K66" s="33">
        <v>623309.24</v>
      </c>
      <c r="L66" s="33">
        <v>0</v>
      </c>
      <c r="M66" s="33">
        <v>58158.69</v>
      </c>
      <c r="N66" s="33">
        <v>1415212.34</v>
      </c>
      <c r="O66" s="33">
        <v>415621.27</v>
      </c>
      <c r="P66" s="33">
        <v>2772067.92</v>
      </c>
      <c r="Q66" s="33">
        <v>55841.5</v>
      </c>
      <c r="R66" s="33">
        <v>432510.41</v>
      </c>
      <c r="S66" s="33">
        <v>0</v>
      </c>
      <c r="T66" s="33">
        <v>22764</v>
      </c>
      <c r="U66" s="33">
        <v>3305547.88</v>
      </c>
      <c r="V66" s="33">
        <v>1678828.95</v>
      </c>
      <c r="W66" s="33">
        <v>405915.86</v>
      </c>
      <c r="X66" s="33">
        <v>76952.85</v>
      </c>
      <c r="Y66" s="33">
        <v>82219.99</v>
      </c>
    </row>
    <row r="67" spans="1:25" ht="12.75">
      <c r="A67" s="34">
        <v>6</v>
      </c>
      <c r="B67" s="34">
        <v>9</v>
      </c>
      <c r="C67" s="34">
        <v>7</v>
      </c>
      <c r="D67" s="35">
        <v>2</v>
      </c>
      <c r="E67" s="36"/>
      <c r="F67" s="31" t="s">
        <v>267</v>
      </c>
      <c r="G67" s="56" t="s">
        <v>324</v>
      </c>
      <c r="H67" s="33">
        <v>53942620.97</v>
      </c>
      <c r="I67" s="33">
        <v>3581989.67</v>
      </c>
      <c r="J67" s="33">
        <v>0</v>
      </c>
      <c r="K67" s="33">
        <v>5147668.25</v>
      </c>
      <c r="L67" s="33">
        <v>0</v>
      </c>
      <c r="M67" s="33">
        <v>919103.72</v>
      </c>
      <c r="N67" s="33">
        <v>4166426.05</v>
      </c>
      <c r="O67" s="33">
        <v>276504.63</v>
      </c>
      <c r="P67" s="33">
        <v>15542277.59</v>
      </c>
      <c r="Q67" s="33">
        <v>138222.62</v>
      </c>
      <c r="R67" s="33">
        <v>1663737.46</v>
      </c>
      <c r="S67" s="33">
        <v>126486.49</v>
      </c>
      <c r="T67" s="33">
        <v>540864.9</v>
      </c>
      <c r="U67" s="33">
        <v>17052629.33</v>
      </c>
      <c r="V67" s="33">
        <v>3371737.45</v>
      </c>
      <c r="W67" s="33">
        <v>1041670.23</v>
      </c>
      <c r="X67" s="33">
        <v>103975.19</v>
      </c>
      <c r="Y67" s="33">
        <v>269327.39</v>
      </c>
    </row>
    <row r="68" spans="1:25" ht="12.75">
      <c r="A68" s="34">
        <v>6</v>
      </c>
      <c r="B68" s="34">
        <v>8</v>
      </c>
      <c r="C68" s="34">
        <v>4</v>
      </c>
      <c r="D68" s="35">
        <v>2</v>
      </c>
      <c r="E68" s="36"/>
      <c r="F68" s="31" t="s">
        <v>267</v>
      </c>
      <c r="G68" s="56" t="s">
        <v>325</v>
      </c>
      <c r="H68" s="33">
        <v>9618384.54</v>
      </c>
      <c r="I68" s="33">
        <v>362746.74</v>
      </c>
      <c r="J68" s="33">
        <v>0</v>
      </c>
      <c r="K68" s="33">
        <v>600879.37</v>
      </c>
      <c r="L68" s="33">
        <v>0</v>
      </c>
      <c r="M68" s="33">
        <v>17364.27</v>
      </c>
      <c r="N68" s="33">
        <v>1450794.94</v>
      </c>
      <c r="O68" s="33">
        <v>120652.07</v>
      </c>
      <c r="P68" s="33">
        <v>2204596</v>
      </c>
      <c r="Q68" s="33">
        <v>30286.09</v>
      </c>
      <c r="R68" s="33">
        <v>619099.77</v>
      </c>
      <c r="S68" s="33">
        <v>150625.16</v>
      </c>
      <c r="T68" s="33">
        <v>103556.67</v>
      </c>
      <c r="U68" s="33">
        <v>2950177.32</v>
      </c>
      <c r="V68" s="33">
        <v>731523.93</v>
      </c>
      <c r="W68" s="33">
        <v>259663.79</v>
      </c>
      <c r="X68" s="33">
        <v>4403.2</v>
      </c>
      <c r="Y68" s="33">
        <v>12015.22</v>
      </c>
    </row>
    <row r="69" spans="1:25" ht="12.75">
      <c r="A69" s="34">
        <v>6</v>
      </c>
      <c r="B69" s="34">
        <v>3</v>
      </c>
      <c r="C69" s="34">
        <v>6</v>
      </c>
      <c r="D69" s="35">
        <v>2</v>
      </c>
      <c r="E69" s="36"/>
      <c r="F69" s="31" t="s">
        <v>267</v>
      </c>
      <c r="G69" s="56" t="s">
        <v>326</v>
      </c>
      <c r="H69" s="33">
        <v>17351567.48</v>
      </c>
      <c r="I69" s="33">
        <v>316291.61</v>
      </c>
      <c r="J69" s="33">
        <v>9197</v>
      </c>
      <c r="K69" s="33">
        <v>2323340.81</v>
      </c>
      <c r="L69" s="33">
        <v>23771.58</v>
      </c>
      <c r="M69" s="33">
        <v>7878.5</v>
      </c>
      <c r="N69" s="33">
        <v>1604375.04</v>
      </c>
      <c r="O69" s="33">
        <v>50871.02</v>
      </c>
      <c r="P69" s="33">
        <v>5528757.86</v>
      </c>
      <c r="Q69" s="33">
        <v>18713.68</v>
      </c>
      <c r="R69" s="33">
        <v>874316.18</v>
      </c>
      <c r="S69" s="33">
        <v>0</v>
      </c>
      <c r="T69" s="33">
        <v>21090</v>
      </c>
      <c r="U69" s="33">
        <v>4646928.47</v>
      </c>
      <c r="V69" s="33">
        <v>1646869.34</v>
      </c>
      <c r="W69" s="33">
        <v>205743.82</v>
      </c>
      <c r="X69" s="33">
        <v>30000</v>
      </c>
      <c r="Y69" s="33">
        <v>43422.57</v>
      </c>
    </row>
    <row r="70" spans="1:25" ht="12.75">
      <c r="A70" s="34">
        <v>6</v>
      </c>
      <c r="B70" s="34">
        <v>12</v>
      </c>
      <c r="C70" s="34">
        <v>3</v>
      </c>
      <c r="D70" s="35">
        <v>2</v>
      </c>
      <c r="E70" s="36"/>
      <c r="F70" s="31" t="s">
        <v>267</v>
      </c>
      <c r="G70" s="56" t="s">
        <v>327</v>
      </c>
      <c r="H70" s="33">
        <v>18822939.33</v>
      </c>
      <c r="I70" s="33">
        <v>237806.64</v>
      </c>
      <c r="J70" s="33">
        <v>35296.72</v>
      </c>
      <c r="K70" s="33">
        <v>181769.46</v>
      </c>
      <c r="L70" s="33">
        <v>0</v>
      </c>
      <c r="M70" s="33">
        <v>68290.41</v>
      </c>
      <c r="N70" s="33">
        <v>1873743.39</v>
      </c>
      <c r="O70" s="33">
        <v>89993.45</v>
      </c>
      <c r="P70" s="33">
        <v>6317962.01</v>
      </c>
      <c r="Q70" s="33">
        <v>44548.9</v>
      </c>
      <c r="R70" s="33">
        <v>913687.92</v>
      </c>
      <c r="S70" s="33">
        <v>0</v>
      </c>
      <c r="T70" s="33">
        <v>462584.18</v>
      </c>
      <c r="U70" s="33">
        <v>6166362.42</v>
      </c>
      <c r="V70" s="33">
        <v>1028833.55</v>
      </c>
      <c r="W70" s="33">
        <v>1252656.17</v>
      </c>
      <c r="X70" s="33">
        <v>71725.17</v>
      </c>
      <c r="Y70" s="33">
        <v>77678.94</v>
      </c>
    </row>
    <row r="71" spans="1:25" ht="12.75">
      <c r="A71" s="34">
        <v>6</v>
      </c>
      <c r="B71" s="34">
        <v>15</v>
      </c>
      <c r="C71" s="34">
        <v>4</v>
      </c>
      <c r="D71" s="35">
        <v>2</v>
      </c>
      <c r="E71" s="36"/>
      <c r="F71" s="31" t="s">
        <v>267</v>
      </c>
      <c r="G71" s="56" t="s">
        <v>328</v>
      </c>
      <c r="H71" s="33">
        <v>26640692.29</v>
      </c>
      <c r="I71" s="33">
        <v>351658.32</v>
      </c>
      <c r="J71" s="33">
        <v>201665.86</v>
      </c>
      <c r="K71" s="33">
        <v>138099.9</v>
      </c>
      <c r="L71" s="33">
        <v>0</v>
      </c>
      <c r="M71" s="33">
        <v>28804.55</v>
      </c>
      <c r="N71" s="33">
        <v>2472774.79</v>
      </c>
      <c r="O71" s="33">
        <v>188160.31</v>
      </c>
      <c r="P71" s="33">
        <v>9870531.64</v>
      </c>
      <c r="Q71" s="33">
        <v>60375.86</v>
      </c>
      <c r="R71" s="33">
        <v>1007009.37</v>
      </c>
      <c r="S71" s="33">
        <v>0</v>
      </c>
      <c r="T71" s="33">
        <v>101992.94</v>
      </c>
      <c r="U71" s="33">
        <v>10093129.66</v>
      </c>
      <c r="V71" s="33">
        <v>1198989.2</v>
      </c>
      <c r="W71" s="33">
        <v>701400.01</v>
      </c>
      <c r="X71" s="33">
        <v>136462.16</v>
      </c>
      <c r="Y71" s="33">
        <v>89637.72</v>
      </c>
    </row>
    <row r="72" spans="1:25" ht="12.75">
      <c r="A72" s="34">
        <v>6</v>
      </c>
      <c r="B72" s="34">
        <v>16</v>
      </c>
      <c r="C72" s="34">
        <v>2</v>
      </c>
      <c r="D72" s="35">
        <v>2</v>
      </c>
      <c r="E72" s="36"/>
      <c r="F72" s="31" t="s">
        <v>267</v>
      </c>
      <c r="G72" s="56" t="s">
        <v>329</v>
      </c>
      <c r="H72" s="33">
        <v>27563135.76</v>
      </c>
      <c r="I72" s="33">
        <v>1881193.67</v>
      </c>
      <c r="J72" s="33">
        <v>0</v>
      </c>
      <c r="K72" s="33">
        <v>1481781.35</v>
      </c>
      <c r="L72" s="33">
        <v>0</v>
      </c>
      <c r="M72" s="33">
        <v>17763.67</v>
      </c>
      <c r="N72" s="33">
        <v>2575669.57</v>
      </c>
      <c r="O72" s="33">
        <v>676763.07</v>
      </c>
      <c r="P72" s="33">
        <v>8327826.23</v>
      </c>
      <c r="Q72" s="33">
        <v>68235.94</v>
      </c>
      <c r="R72" s="33">
        <v>763627.24</v>
      </c>
      <c r="S72" s="33">
        <v>80085.56</v>
      </c>
      <c r="T72" s="33">
        <v>403811.53</v>
      </c>
      <c r="U72" s="33">
        <v>9709341.65</v>
      </c>
      <c r="V72" s="33">
        <v>939629</v>
      </c>
      <c r="W72" s="33">
        <v>534431.46</v>
      </c>
      <c r="X72" s="33">
        <v>80991.28</v>
      </c>
      <c r="Y72" s="33">
        <v>21984.54</v>
      </c>
    </row>
    <row r="73" spans="1:25" ht="12.75">
      <c r="A73" s="34">
        <v>6</v>
      </c>
      <c r="B73" s="34">
        <v>1</v>
      </c>
      <c r="C73" s="34">
        <v>6</v>
      </c>
      <c r="D73" s="35">
        <v>2</v>
      </c>
      <c r="E73" s="36"/>
      <c r="F73" s="31" t="s">
        <v>267</v>
      </c>
      <c r="G73" s="56" t="s">
        <v>330</v>
      </c>
      <c r="H73" s="33">
        <v>14711554.84</v>
      </c>
      <c r="I73" s="33">
        <v>1564123.66</v>
      </c>
      <c r="J73" s="33">
        <v>190816.88</v>
      </c>
      <c r="K73" s="33">
        <v>510239.76</v>
      </c>
      <c r="L73" s="33">
        <v>12438</v>
      </c>
      <c r="M73" s="33">
        <v>48535.89</v>
      </c>
      <c r="N73" s="33">
        <v>1811595.51</v>
      </c>
      <c r="O73" s="33">
        <v>124760.2</v>
      </c>
      <c r="P73" s="33">
        <v>3565823.6</v>
      </c>
      <c r="Q73" s="33">
        <v>41762.02</v>
      </c>
      <c r="R73" s="33">
        <v>1512755.66</v>
      </c>
      <c r="S73" s="33">
        <v>42058.72</v>
      </c>
      <c r="T73" s="33">
        <v>107578.86</v>
      </c>
      <c r="U73" s="33">
        <v>3198888.9</v>
      </c>
      <c r="V73" s="33">
        <v>676256.2</v>
      </c>
      <c r="W73" s="33">
        <v>1251609.43</v>
      </c>
      <c r="X73" s="33">
        <v>3387.98</v>
      </c>
      <c r="Y73" s="33">
        <v>48923.57</v>
      </c>
    </row>
    <row r="74" spans="1:25" ht="12.75">
      <c r="A74" s="34">
        <v>6</v>
      </c>
      <c r="B74" s="34">
        <v>15</v>
      </c>
      <c r="C74" s="34">
        <v>5</v>
      </c>
      <c r="D74" s="35">
        <v>2</v>
      </c>
      <c r="E74" s="36"/>
      <c r="F74" s="31" t="s">
        <v>267</v>
      </c>
      <c r="G74" s="56" t="s">
        <v>331</v>
      </c>
      <c r="H74" s="33">
        <v>16797530.87</v>
      </c>
      <c r="I74" s="33">
        <v>458337.31</v>
      </c>
      <c r="J74" s="33">
        <v>0</v>
      </c>
      <c r="K74" s="33">
        <v>218674.78</v>
      </c>
      <c r="L74" s="33">
        <v>0</v>
      </c>
      <c r="M74" s="33">
        <v>130173.95</v>
      </c>
      <c r="N74" s="33">
        <v>1589809.1</v>
      </c>
      <c r="O74" s="33">
        <v>223791.46</v>
      </c>
      <c r="P74" s="33">
        <v>5741621.44</v>
      </c>
      <c r="Q74" s="33">
        <v>77195.76</v>
      </c>
      <c r="R74" s="33">
        <v>1065188</v>
      </c>
      <c r="S74" s="33">
        <v>89950.3</v>
      </c>
      <c r="T74" s="33">
        <v>190731.82</v>
      </c>
      <c r="U74" s="33">
        <v>4171435.89</v>
      </c>
      <c r="V74" s="33">
        <v>1892629.22</v>
      </c>
      <c r="W74" s="33">
        <v>802084.19</v>
      </c>
      <c r="X74" s="33">
        <v>68584.63</v>
      </c>
      <c r="Y74" s="33">
        <v>77323.02</v>
      </c>
    </row>
    <row r="75" spans="1:25" ht="12.75">
      <c r="A75" s="34">
        <v>6</v>
      </c>
      <c r="B75" s="34">
        <v>20</v>
      </c>
      <c r="C75" s="34">
        <v>3</v>
      </c>
      <c r="D75" s="35">
        <v>2</v>
      </c>
      <c r="E75" s="36"/>
      <c r="F75" s="31" t="s">
        <v>267</v>
      </c>
      <c r="G75" s="56" t="s">
        <v>332</v>
      </c>
      <c r="H75" s="33">
        <v>17279148.92</v>
      </c>
      <c r="I75" s="33">
        <v>535946.7</v>
      </c>
      <c r="J75" s="33">
        <v>87515.74</v>
      </c>
      <c r="K75" s="33">
        <v>204614.34</v>
      </c>
      <c r="L75" s="33">
        <v>1131.7</v>
      </c>
      <c r="M75" s="33">
        <v>5505.47</v>
      </c>
      <c r="N75" s="33">
        <v>2118433.76</v>
      </c>
      <c r="O75" s="33">
        <v>110685.86</v>
      </c>
      <c r="P75" s="33">
        <v>4389630.74</v>
      </c>
      <c r="Q75" s="33">
        <v>48498.81</v>
      </c>
      <c r="R75" s="33">
        <v>901599.88</v>
      </c>
      <c r="S75" s="33">
        <v>99052.8</v>
      </c>
      <c r="T75" s="33">
        <v>97139</v>
      </c>
      <c r="U75" s="33">
        <v>4813360.32</v>
      </c>
      <c r="V75" s="33">
        <v>3333724.87</v>
      </c>
      <c r="W75" s="33">
        <v>422348.84</v>
      </c>
      <c r="X75" s="33">
        <v>17176.5</v>
      </c>
      <c r="Y75" s="33">
        <v>92783.59</v>
      </c>
    </row>
    <row r="76" spans="1:25" ht="12.75">
      <c r="A76" s="34">
        <v>6</v>
      </c>
      <c r="B76" s="34">
        <v>9</v>
      </c>
      <c r="C76" s="34">
        <v>8</v>
      </c>
      <c r="D76" s="35">
        <v>2</v>
      </c>
      <c r="E76" s="36"/>
      <c r="F76" s="31" t="s">
        <v>267</v>
      </c>
      <c r="G76" s="56" t="s">
        <v>333</v>
      </c>
      <c r="H76" s="33">
        <v>53309864.37</v>
      </c>
      <c r="I76" s="33">
        <v>1274078.31</v>
      </c>
      <c r="J76" s="33">
        <v>363310.86</v>
      </c>
      <c r="K76" s="33">
        <v>7994419.17</v>
      </c>
      <c r="L76" s="33">
        <v>3168</v>
      </c>
      <c r="M76" s="33">
        <v>337217.55</v>
      </c>
      <c r="N76" s="33">
        <v>4181151.52</v>
      </c>
      <c r="O76" s="33">
        <v>479592.41</v>
      </c>
      <c r="P76" s="33">
        <v>13727836.3</v>
      </c>
      <c r="Q76" s="33">
        <v>110902.64</v>
      </c>
      <c r="R76" s="33">
        <v>1136379.3</v>
      </c>
      <c r="S76" s="33">
        <v>155944.09</v>
      </c>
      <c r="T76" s="33">
        <v>757373.4</v>
      </c>
      <c r="U76" s="33">
        <v>17140341.82</v>
      </c>
      <c r="V76" s="33">
        <v>4593850.5</v>
      </c>
      <c r="W76" s="33">
        <v>673782.33</v>
      </c>
      <c r="X76" s="33">
        <v>146401.23</v>
      </c>
      <c r="Y76" s="33">
        <v>234114.94</v>
      </c>
    </row>
    <row r="77" spans="1:25" ht="12.75">
      <c r="A77" s="34">
        <v>6</v>
      </c>
      <c r="B77" s="34">
        <v>1</v>
      </c>
      <c r="C77" s="34">
        <v>7</v>
      </c>
      <c r="D77" s="35">
        <v>2</v>
      </c>
      <c r="E77" s="36"/>
      <c r="F77" s="31" t="s">
        <v>267</v>
      </c>
      <c r="G77" s="56" t="s">
        <v>334</v>
      </c>
      <c r="H77" s="33">
        <v>15954361.79</v>
      </c>
      <c r="I77" s="33">
        <v>246559.55</v>
      </c>
      <c r="J77" s="33">
        <v>0</v>
      </c>
      <c r="K77" s="33">
        <v>942858.9</v>
      </c>
      <c r="L77" s="33">
        <v>16923.56</v>
      </c>
      <c r="M77" s="33">
        <v>211816.58</v>
      </c>
      <c r="N77" s="33">
        <v>1860495.91</v>
      </c>
      <c r="O77" s="33">
        <v>106886.76</v>
      </c>
      <c r="P77" s="33">
        <v>5437176.51</v>
      </c>
      <c r="Q77" s="33">
        <v>53834.44</v>
      </c>
      <c r="R77" s="33">
        <v>708080.84</v>
      </c>
      <c r="S77" s="33">
        <v>58308</v>
      </c>
      <c r="T77" s="33">
        <v>114459.72</v>
      </c>
      <c r="U77" s="33">
        <v>4631260.79</v>
      </c>
      <c r="V77" s="33">
        <v>1047185.93</v>
      </c>
      <c r="W77" s="33">
        <v>459689.88</v>
      </c>
      <c r="X77" s="33">
        <v>22000</v>
      </c>
      <c r="Y77" s="33">
        <v>36824.42</v>
      </c>
    </row>
    <row r="78" spans="1:25" ht="12.75">
      <c r="A78" s="34">
        <v>6</v>
      </c>
      <c r="B78" s="34">
        <v>14</v>
      </c>
      <c r="C78" s="34">
        <v>5</v>
      </c>
      <c r="D78" s="35">
        <v>2</v>
      </c>
      <c r="E78" s="36"/>
      <c r="F78" s="31" t="s">
        <v>267</v>
      </c>
      <c r="G78" s="56" t="s">
        <v>335</v>
      </c>
      <c r="H78" s="33">
        <v>31656751.59</v>
      </c>
      <c r="I78" s="33">
        <v>238693.51</v>
      </c>
      <c r="J78" s="33">
        <v>16996.36</v>
      </c>
      <c r="K78" s="33">
        <v>2838451.81</v>
      </c>
      <c r="L78" s="33">
        <v>0</v>
      </c>
      <c r="M78" s="33">
        <v>286344.38</v>
      </c>
      <c r="N78" s="33">
        <v>2799319.22</v>
      </c>
      <c r="O78" s="33">
        <v>201663.48</v>
      </c>
      <c r="P78" s="33">
        <v>9470895.1</v>
      </c>
      <c r="Q78" s="33">
        <v>111532.9</v>
      </c>
      <c r="R78" s="33">
        <v>1892405.53</v>
      </c>
      <c r="S78" s="33">
        <v>11000</v>
      </c>
      <c r="T78" s="33">
        <v>438650.07</v>
      </c>
      <c r="U78" s="33">
        <v>10048531</v>
      </c>
      <c r="V78" s="33">
        <v>2034659.88</v>
      </c>
      <c r="W78" s="33">
        <v>934470.5</v>
      </c>
      <c r="X78" s="33">
        <v>265639.5</v>
      </c>
      <c r="Y78" s="33">
        <v>67498.35</v>
      </c>
    </row>
    <row r="79" spans="1:25" ht="12.75">
      <c r="A79" s="34">
        <v>6</v>
      </c>
      <c r="B79" s="34">
        <v>6</v>
      </c>
      <c r="C79" s="34">
        <v>5</v>
      </c>
      <c r="D79" s="35">
        <v>2</v>
      </c>
      <c r="E79" s="36"/>
      <c r="F79" s="31" t="s">
        <v>267</v>
      </c>
      <c r="G79" s="56" t="s">
        <v>271</v>
      </c>
      <c r="H79" s="33">
        <v>29058922.8</v>
      </c>
      <c r="I79" s="33">
        <v>539629.97</v>
      </c>
      <c r="J79" s="33">
        <v>1244.74</v>
      </c>
      <c r="K79" s="33">
        <v>2391413.74</v>
      </c>
      <c r="L79" s="33">
        <v>0</v>
      </c>
      <c r="M79" s="33">
        <v>226229.01</v>
      </c>
      <c r="N79" s="33">
        <v>2402047.24</v>
      </c>
      <c r="O79" s="33">
        <v>126657.98</v>
      </c>
      <c r="P79" s="33">
        <v>11123678</v>
      </c>
      <c r="Q79" s="33">
        <v>115605.57</v>
      </c>
      <c r="R79" s="33">
        <v>1433938.28</v>
      </c>
      <c r="S79" s="33">
        <v>0</v>
      </c>
      <c r="T79" s="33">
        <v>176486.91</v>
      </c>
      <c r="U79" s="33">
        <v>8605624.32</v>
      </c>
      <c r="V79" s="33">
        <v>1249840.41</v>
      </c>
      <c r="W79" s="33">
        <v>460374.92</v>
      </c>
      <c r="X79" s="33">
        <v>55244.62</v>
      </c>
      <c r="Y79" s="33">
        <v>150907.09</v>
      </c>
    </row>
    <row r="80" spans="1:25" ht="12.75">
      <c r="A80" s="34">
        <v>6</v>
      </c>
      <c r="B80" s="34">
        <v>6</v>
      </c>
      <c r="C80" s="34">
        <v>6</v>
      </c>
      <c r="D80" s="35">
        <v>2</v>
      </c>
      <c r="E80" s="36"/>
      <c r="F80" s="31" t="s">
        <v>267</v>
      </c>
      <c r="G80" s="56" t="s">
        <v>336</v>
      </c>
      <c r="H80" s="33">
        <v>11948590.42</v>
      </c>
      <c r="I80" s="33">
        <v>398234.36</v>
      </c>
      <c r="J80" s="33">
        <v>407936.14</v>
      </c>
      <c r="K80" s="33">
        <v>525434.34</v>
      </c>
      <c r="L80" s="33">
        <v>0</v>
      </c>
      <c r="M80" s="33">
        <v>27968.76</v>
      </c>
      <c r="N80" s="33">
        <v>1616903.77</v>
      </c>
      <c r="O80" s="33">
        <v>123414.05</v>
      </c>
      <c r="P80" s="33">
        <v>2926404.33</v>
      </c>
      <c r="Q80" s="33">
        <v>40595.1</v>
      </c>
      <c r="R80" s="33">
        <v>681817.37</v>
      </c>
      <c r="S80" s="33">
        <v>0</v>
      </c>
      <c r="T80" s="33">
        <v>97644.54</v>
      </c>
      <c r="U80" s="33">
        <v>3475162.1</v>
      </c>
      <c r="V80" s="33">
        <v>653019.74</v>
      </c>
      <c r="W80" s="33">
        <v>873990.29</v>
      </c>
      <c r="X80" s="33">
        <v>53776.05</v>
      </c>
      <c r="Y80" s="33">
        <v>46289.48</v>
      </c>
    </row>
    <row r="81" spans="1:25" ht="12.75">
      <c r="A81" s="34">
        <v>6</v>
      </c>
      <c r="B81" s="34">
        <v>7</v>
      </c>
      <c r="C81" s="34">
        <v>5</v>
      </c>
      <c r="D81" s="35">
        <v>2</v>
      </c>
      <c r="E81" s="36"/>
      <c r="F81" s="31" t="s">
        <v>267</v>
      </c>
      <c r="G81" s="56" t="s">
        <v>272</v>
      </c>
      <c r="H81" s="33">
        <v>23846929.66</v>
      </c>
      <c r="I81" s="33">
        <v>435918.08</v>
      </c>
      <c r="J81" s="33">
        <v>230679.01</v>
      </c>
      <c r="K81" s="33">
        <v>916507.48</v>
      </c>
      <c r="L81" s="33">
        <v>0</v>
      </c>
      <c r="M81" s="33">
        <v>66203.02</v>
      </c>
      <c r="N81" s="33">
        <v>2178605.18</v>
      </c>
      <c r="O81" s="33">
        <v>116838.71</v>
      </c>
      <c r="P81" s="33">
        <v>8746276.7</v>
      </c>
      <c r="Q81" s="33">
        <v>28913.8</v>
      </c>
      <c r="R81" s="33">
        <v>859569.26</v>
      </c>
      <c r="S81" s="33">
        <v>12238.03</v>
      </c>
      <c r="T81" s="33">
        <v>491015.16</v>
      </c>
      <c r="U81" s="33">
        <v>7480704.5</v>
      </c>
      <c r="V81" s="33">
        <v>1655364.23</v>
      </c>
      <c r="W81" s="33">
        <v>135704.92</v>
      </c>
      <c r="X81" s="33">
        <v>244241.81</v>
      </c>
      <c r="Y81" s="33">
        <v>248149.77</v>
      </c>
    </row>
    <row r="82" spans="1:25" ht="12.75">
      <c r="A82" s="34">
        <v>6</v>
      </c>
      <c r="B82" s="34">
        <v>18</v>
      </c>
      <c r="C82" s="34">
        <v>4</v>
      </c>
      <c r="D82" s="35">
        <v>2</v>
      </c>
      <c r="E82" s="36"/>
      <c r="F82" s="31" t="s">
        <v>267</v>
      </c>
      <c r="G82" s="56" t="s">
        <v>337</v>
      </c>
      <c r="H82" s="33">
        <v>11768540.05</v>
      </c>
      <c r="I82" s="33">
        <v>400530.95</v>
      </c>
      <c r="J82" s="33">
        <v>162843.33</v>
      </c>
      <c r="K82" s="33">
        <v>443374.3</v>
      </c>
      <c r="L82" s="33">
        <v>0</v>
      </c>
      <c r="M82" s="33">
        <v>73250.43</v>
      </c>
      <c r="N82" s="33">
        <v>1624201.39</v>
      </c>
      <c r="O82" s="33">
        <v>94140.76</v>
      </c>
      <c r="P82" s="33">
        <v>4123752.33</v>
      </c>
      <c r="Q82" s="33">
        <v>43596.89</v>
      </c>
      <c r="R82" s="33">
        <v>364021.25</v>
      </c>
      <c r="S82" s="33">
        <v>184177.96</v>
      </c>
      <c r="T82" s="33">
        <v>138394.56</v>
      </c>
      <c r="U82" s="33">
        <v>3045679.83</v>
      </c>
      <c r="V82" s="33">
        <v>523170.6</v>
      </c>
      <c r="W82" s="33">
        <v>465424.21</v>
      </c>
      <c r="X82" s="33">
        <v>28997.76</v>
      </c>
      <c r="Y82" s="33">
        <v>52983.5</v>
      </c>
    </row>
    <row r="83" spans="1:25" ht="12.75">
      <c r="A83" s="34">
        <v>6</v>
      </c>
      <c r="B83" s="34">
        <v>9</v>
      </c>
      <c r="C83" s="34">
        <v>9</v>
      </c>
      <c r="D83" s="35">
        <v>2</v>
      </c>
      <c r="E83" s="36"/>
      <c r="F83" s="31" t="s">
        <v>267</v>
      </c>
      <c r="G83" s="56" t="s">
        <v>338</v>
      </c>
      <c r="H83" s="33">
        <v>15163120.94</v>
      </c>
      <c r="I83" s="33">
        <v>499107.8</v>
      </c>
      <c r="J83" s="33">
        <v>258134.47</v>
      </c>
      <c r="K83" s="33">
        <v>546413.25</v>
      </c>
      <c r="L83" s="33">
        <v>0</v>
      </c>
      <c r="M83" s="33">
        <v>30532.63</v>
      </c>
      <c r="N83" s="33">
        <v>2415593.95</v>
      </c>
      <c r="O83" s="33">
        <v>81592.82</v>
      </c>
      <c r="P83" s="33">
        <v>4597154.85</v>
      </c>
      <c r="Q83" s="33">
        <v>72413.88</v>
      </c>
      <c r="R83" s="33">
        <v>639138.41</v>
      </c>
      <c r="S83" s="33">
        <v>0</v>
      </c>
      <c r="T83" s="33">
        <v>444872.51</v>
      </c>
      <c r="U83" s="33">
        <v>4134043.57</v>
      </c>
      <c r="V83" s="33">
        <v>979502.68</v>
      </c>
      <c r="W83" s="33">
        <v>458071.58</v>
      </c>
      <c r="X83" s="33">
        <v>0</v>
      </c>
      <c r="Y83" s="33">
        <v>6548.54</v>
      </c>
    </row>
    <row r="84" spans="1:25" ht="12.75">
      <c r="A84" s="34">
        <v>6</v>
      </c>
      <c r="B84" s="34">
        <v>11</v>
      </c>
      <c r="C84" s="34">
        <v>4</v>
      </c>
      <c r="D84" s="35">
        <v>2</v>
      </c>
      <c r="E84" s="36"/>
      <c r="F84" s="31" t="s">
        <v>267</v>
      </c>
      <c r="G84" s="56" t="s">
        <v>339</v>
      </c>
      <c r="H84" s="33">
        <v>45503733.03</v>
      </c>
      <c r="I84" s="33">
        <v>505352.1</v>
      </c>
      <c r="J84" s="33">
        <v>0</v>
      </c>
      <c r="K84" s="33">
        <v>1480535.03</v>
      </c>
      <c r="L84" s="33">
        <v>0</v>
      </c>
      <c r="M84" s="33">
        <v>1707249.57</v>
      </c>
      <c r="N84" s="33">
        <v>3380257.36</v>
      </c>
      <c r="O84" s="33">
        <v>453884.28</v>
      </c>
      <c r="P84" s="33">
        <v>16554907.12</v>
      </c>
      <c r="Q84" s="33">
        <v>110681.68</v>
      </c>
      <c r="R84" s="33">
        <v>2572727.64</v>
      </c>
      <c r="S84" s="33">
        <v>0</v>
      </c>
      <c r="T84" s="33">
        <v>783385.62</v>
      </c>
      <c r="U84" s="33">
        <v>14760834.15</v>
      </c>
      <c r="V84" s="33">
        <v>1598735.22</v>
      </c>
      <c r="W84" s="33">
        <v>1337546.18</v>
      </c>
      <c r="X84" s="33">
        <v>174304.32</v>
      </c>
      <c r="Y84" s="33">
        <v>83332.76</v>
      </c>
    </row>
    <row r="85" spans="1:25" ht="12.75">
      <c r="A85" s="34">
        <v>6</v>
      </c>
      <c r="B85" s="34">
        <v>2</v>
      </c>
      <c r="C85" s="34">
        <v>8</v>
      </c>
      <c r="D85" s="35">
        <v>2</v>
      </c>
      <c r="E85" s="36"/>
      <c r="F85" s="31" t="s">
        <v>267</v>
      </c>
      <c r="G85" s="56" t="s">
        <v>340</v>
      </c>
      <c r="H85" s="33">
        <v>27784755.89</v>
      </c>
      <c r="I85" s="33">
        <v>442453.03</v>
      </c>
      <c r="J85" s="33">
        <v>0</v>
      </c>
      <c r="K85" s="33">
        <v>2201798.89</v>
      </c>
      <c r="L85" s="33">
        <v>0</v>
      </c>
      <c r="M85" s="33">
        <v>0</v>
      </c>
      <c r="N85" s="33">
        <v>2147636.7</v>
      </c>
      <c r="O85" s="33">
        <v>312176.8</v>
      </c>
      <c r="P85" s="33">
        <v>8940642.04</v>
      </c>
      <c r="Q85" s="33">
        <v>73372</v>
      </c>
      <c r="R85" s="33">
        <v>369530.48</v>
      </c>
      <c r="S85" s="33">
        <v>0</v>
      </c>
      <c r="T85" s="33">
        <v>203668.81</v>
      </c>
      <c r="U85" s="33">
        <v>8763567.03</v>
      </c>
      <c r="V85" s="33">
        <v>3487641.89</v>
      </c>
      <c r="W85" s="33">
        <v>585885.93</v>
      </c>
      <c r="X85" s="33">
        <v>218017.25</v>
      </c>
      <c r="Y85" s="33">
        <v>38365.04</v>
      </c>
    </row>
    <row r="86" spans="1:25" ht="12.75">
      <c r="A86" s="34">
        <v>6</v>
      </c>
      <c r="B86" s="34">
        <v>14</v>
      </c>
      <c r="C86" s="34">
        <v>6</v>
      </c>
      <c r="D86" s="35">
        <v>2</v>
      </c>
      <c r="E86" s="36"/>
      <c r="F86" s="31" t="s">
        <v>267</v>
      </c>
      <c r="G86" s="56" t="s">
        <v>341</v>
      </c>
      <c r="H86" s="33">
        <v>28451045.96</v>
      </c>
      <c r="I86" s="33">
        <v>337669.96</v>
      </c>
      <c r="J86" s="33">
        <v>0</v>
      </c>
      <c r="K86" s="33">
        <v>2370929.32</v>
      </c>
      <c r="L86" s="33">
        <v>430.5</v>
      </c>
      <c r="M86" s="33">
        <v>566214.64</v>
      </c>
      <c r="N86" s="33">
        <v>2248058.56</v>
      </c>
      <c r="O86" s="33">
        <v>437909.79</v>
      </c>
      <c r="P86" s="33">
        <v>8587776.64</v>
      </c>
      <c r="Q86" s="33">
        <v>65184.07</v>
      </c>
      <c r="R86" s="33">
        <v>915051.89</v>
      </c>
      <c r="S86" s="33">
        <v>0</v>
      </c>
      <c r="T86" s="33">
        <v>463064.07</v>
      </c>
      <c r="U86" s="33">
        <v>9016081.31</v>
      </c>
      <c r="V86" s="33">
        <v>2412604.75</v>
      </c>
      <c r="W86" s="33">
        <v>825270.38</v>
      </c>
      <c r="X86" s="33">
        <v>117684</v>
      </c>
      <c r="Y86" s="33">
        <v>87116.08</v>
      </c>
    </row>
    <row r="87" spans="1:25" ht="12.75">
      <c r="A87" s="34">
        <v>6</v>
      </c>
      <c r="B87" s="34">
        <v>1</v>
      </c>
      <c r="C87" s="34">
        <v>8</v>
      </c>
      <c r="D87" s="35">
        <v>2</v>
      </c>
      <c r="E87" s="36"/>
      <c r="F87" s="31" t="s">
        <v>267</v>
      </c>
      <c r="G87" s="56" t="s">
        <v>342</v>
      </c>
      <c r="H87" s="33">
        <v>15443284.68</v>
      </c>
      <c r="I87" s="33">
        <v>361680.32</v>
      </c>
      <c r="J87" s="33">
        <v>293376.08</v>
      </c>
      <c r="K87" s="33">
        <v>216380.84</v>
      </c>
      <c r="L87" s="33">
        <v>0</v>
      </c>
      <c r="M87" s="33">
        <v>143626.67</v>
      </c>
      <c r="N87" s="33">
        <v>1584899.98</v>
      </c>
      <c r="O87" s="33">
        <v>84912.83</v>
      </c>
      <c r="P87" s="33">
        <v>5129571.52</v>
      </c>
      <c r="Q87" s="33">
        <v>46654.64</v>
      </c>
      <c r="R87" s="33">
        <v>734335.26</v>
      </c>
      <c r="S87" s="33">
        <v>56000</v>
      </c>
      <c r="T87" s="33">
        <v>113237.78</v>
      </c>
      <c r="U87" s="33">
        <v>4871713.78</v>
      </c>
      <c r="V87" s="33">
        <v>1276308.86</v>
      </c>
      <c r="W87" s="33">
        <v>430074.48</v>
      </c>
      <c r="X87" s="33">
        <v>50000</v>
      </c>
      <c r="Y87" s="33">
        <v>50511.64</v>
      </c>
    </row>
    <row r="88" spans="1:25" ht="12.75">
      <c r="A88" s="34">
        <v>6</v>
      </c>
      <c r="B88" s="34">
        <v>3</v>
      </c>
      <c r="C88" s="34">
        <v>7</v>
      </c>
      <c r="D88" s="35">
        <v>2</v>
      </c>
      <c r="E88" s="36"/>
      <c r="F88" s="31" t="s">
        <v>267</v>
      </c>
      <c r="G88" s="56" t="s">
        <v>343</v>
      </c>
      <c r="H88" s="33">
        <v>14692905.21</v>
      </c>
      <c r="I88" s="33">
        <v>519271.34</v>
      </c>
      <c r="J88" s="33">
        <v>237857.85</v>
      </c>
      <c r="K88" s="33">
        <v>1190907.03</v>
      </c>
      <c r="L88" s="33">
        <v>105646.98</v>
      </c>
      <c r="M88" s="33">
        <v>175877.73</v>
      </c>
      <c r="N88" s="33">
        <v>1850134.01</v>
      </c>
      <c r="O88" s="33">
        <v>67979.02</v>
      </c>
      <c r="P88" s="33">
        <v>3687702.84</v>
      </c>
      <c r="Q88" s="33">
        <v>48098.52</v>
      </c>
      <c r="R88" s="33">
        <v>1752279.13</v>
      </c>
      <c r="S88" s="33">
        <v>212296.79</v>
      </c>
      <c r="T88" s="33">
        <v>29855.05</v>
      </c>
      <c r="U88" s="33">
        <v>4022932.24</v>
      </c>
      <c r="V88" s="33">
        <v>420088.19</v>
      </c>
      <c r="W88" s="33">
        <v>282257.27</v>
      </c>
      <c r="X88" s="33">
        <v>53423.3</v>
      </c>
      <c r="Y88" s="33">
        <v>36297.92</v>
      </c>
    </row>
    <row r="89" spans="1:25" ht="12.75">
      <c r="A89" s="34">
        <v>6</v>
      </c>
      <c r="B89" s="34">
        <v>8</v>
      </c>
      <c r="C89" s="34">
        <v>7</v>
      </c>
      <c r="D89" s="35">
        <v>2</v>
      </c>
      <c r="E89" s="36"/>
      <c r="F89" s="31" t="s">
        <v>267</v>
      </c>
      <c r="G89" s="56" t="s">
        <v>273</v>
      </c>
      <c r="H89" s="33">
        <v>39222459.52</v>
      </c>
      <c r="I89" s="33">
        <v>153592.92</v>
      </c>
      <c r="J89" s="33">
        <v>125377.59</v>
      </c>
      <c r="K89" s="33">
        <v>974832.19</v>
      </c>
      <c r="L89" s="33">
        <v>0</v>
      </c>
      <c r="M89" s="33">
        <v>92788.47</v>
      </c>
      <c r="N89" s="33">
        <v>4019453.31</v>
      </c>
      <c r="O89" s="33">
        <v>73911.49</v>
      </c>
      <c r="P89" s="33">
        <v>13420580.86</v>
      </c>
      <c r="Q89" s="33">
        <v>41114.48</v>
      </c>
      <c r="R89" s="33">
        <v>1452262.47</v>
      </c>
      <c r="S89" s="33">
        <v>0</v>
      </c>
      <c r="T89" s="33">
        <v>223042.64</v>
      </c>
      <c r="U89" s="33">
        <v>13925181.73</v>
      </c>
      <c r="V89" s="33">
        <v>2960867.37</v>
      </c>
      <c r="W89" s="33">
        <v>672309.24</v>
      </c>
      <c r="X89" s="33">
        <v>773750</v>
      </c>
      <c r="Y89" s="33">
        <v>313394.76</v>
      </c>
    </row>
    <row r="90" spans="1:25" ht="12.75">
      <c r="A90" s="34">
        <v>6</v>
      </c>
      <c r="B90" s="34">
        <v>10</v>
      </c>
      <c r="C90" s="34">
        <v>2</v>
      </c>
      <c r="D90" s="35">
        <v>2</v>
      </c>
      <c r="E90" s="36"/>
      <c r="F90" s="31" t="s">
        <v>267</v>
      </c>
      <c r="G90" s="56" t="s">
        <v>344</v>
      </c>
      <c r="H90" s="33">
        <v>28013281.02</v>
      </c>
      <c r="I90" s="33">
        <v>1218388.48</v>
      </c>
      <c r="J90" s="33">
        <v>382777.41</v>
      </c>
      <c r="K90" s="33">
        <v>2084278.63</v>
      </c>
      <c r="L90" s="33">
        <v>7764.58</v>
      </c>
      <c r="M90" s="33">
        <v>192637.09</v>
      </c>
      <c r="N90" s="33">
        <v>2294777.34</v>
      </c>
      <c r="O90" s="33">
        <v>273201</v>
      </c>
      <c r="P90" s="33">
        <v>7762159.62</v>
      </c>
      <c r="Q90" s="33">
        <v>47546.99</v>
      </c>
      <c r="R90" s="33">
        <v>820529.83</v>
      </c>
      <c r="S90" s="33">
        <v>0</v>
      </c>
      <c r="T90" s="33">
        <v>158338.71</v>
      </c>
      <c r="U90" s="33">
        <v>7271445.76</v>
      </c>
      <c r="V90" s="33">
        <v>4141641.83</v>
      </c>
      <c r="W90" s="33">
        <v>1176898.93</v>
      </c>
      <c r="X90" s="33">
        <v>59085.33</v>
      </c>
      <c r="Y90" s="33">
        <v>121809.49</v>
      </c>
    </row>
    <row r="91" spans="1:25" ht="12.75">
      <c r="A91" s="34">
        <v>6</v>
      </c>
      <c r="B91" s="34">
        <v>20</v>
      </c>
      <c r="C91" s="34">
        <v>5</v>
      </c>
      <c r="D91" s="35">
        <v>2</v>
      </c>
      <c r="E91" s="36"/>
      <c r="F91" s="31" t="s">
        <v>267</v>
      </c>
      <c r="G91" s="56" t="s">
        <v>345</v>
      </c>
      <c r="H91" s="33">
        <v>19134993.14</v>
      </c>
      <c r="I91" s="33">
        <v>324501.69</v>
      </c>
      <c r="J91" s="33">
        <v>41398.23</v>
      </c>
      <c r="K91" s="33">
        <v>413703.99</v>
      </c>
      <c r="L91" s="33">
        <v>837.78</v>
      </c>
      <c r="M91" s="33">
        <v>9947.55</v>
      </c>
      <c r="N91" s="33">
        <v>2144115.47</v>
      </c>
      <c r="O91" s="33">
        <v>136323.42</v>
      </c>
      <c r="P91" s="33">
        <v>6182592.29</v>
      </c>
      <c r="Q91" s="33">
        <v>74001.37</v>
      </c>
      <c r="R91" s="33">
        <v>1121626.22</v>
      </c>
      <c r="S91" s="33">
        <v>21380.17</v>
      </c>
      <c r="T91" s="33">
        <v>204836.58</v>
      </c>
      <c r="U91" s="33">
        <v>6265489.98</v>
      </c>
      <c r="V91" s="33">
        <v>1745856.91</v>
      </c>
      <c r="W91" s="33">
        <v>287415</v>
      </c>
      <c r="X91" s="33">
        <v>93572.56</v>
      </c>
      <c r="Y91" s="33">
        <v>67393.93</v>
      </c>
    </row>
    <row r="92" spans="1:25" ht="12.75">
      <c r="A92" s="34">
        <v>6</v>
      </c>
      <c r="B92" s="34">
        <v>12</v>
      </c>
      <c r="C92" s="34">
        <v>4</v>
      </c>
      <c r="D92" s="35">
        <v>2</v>
      </c>
      <c r="E92" s="36"/>
      <c r="F92" s="31" t="s">
        <v>267</v>
      </c>
      <c r="G92" s="56" t="s">
        <v>346</v>
      </c>
      <c r="H92" s="33">
        <v>15796740.57</v>
      </c>
      <c r="I92" s="33">
        <v>244797.92</v>
      </c>
      <c r="J92" s="33">
        <v>309667.44</v>
      </c>
      <c r="K92" s="33">
        <v>1302929.3</v>
      </c>
      <c r="L92" s="33">
        <v>0</v>
      </c>
      <c r="M92" s="33">
        <v>12490.18</v>
      </c>
      <c r="N92" s="33">
        <v>1693087.83</v>
      </c>
      <c r="O92" s="33">
        <v>307959.04</v>
      </c>
      <c r="P92" s="33">
        <v>4691277.79</v>
      </c>
      <c r="Q92" s="33">
        <v>55965.53</v>
      </c>
      <c r="R92" s="33">
        <v>645365.07</v>
      </c>
      <c r="S92" s="33">
        <v>0</v>
      </c>
      <c r="T92" s="33">
        <v>203531.75</v>
      </c>
      <c r="U92" s="33">
        <v>4833620.27</v>
      </c>
      <c r="V92" s="33">
        <v>901665.52</v>
      </c>
      <c r="W92" s="33">
        <v>425522.3</v>
      </c>
      <c r="X92" s="33">
        <v>126635.46</v>
      </c>
      <c r="Y92" s="33">
        <v>42225.17</v>
      </c>
    </row>
    <row r="93" spans="1:25" ht="12.75">
      <c r="A93" s="34">
        <v>6</v>
      </c>
      <c r="B93" s="34">
        <v>1</v>
      </c>
      <c r="C93" s="34">
        <v>9</v>
      </c>
      <c r="D93" s="35">
        <v>2</v>
      </c>
      <c r="E93" s="36"/>
      <c r="F93" s="31" t="s">
        <v>267</v>
      </c>
      <c r="G93" s="56" t="s">
        <v>347</v>
      </c>
      <c r="H93" s="33">
        <v>20877668.57</v>
      </c>
      <c r="I93" s="33">
        <v>1382576.11</v>
      </c>
      <c r="J93" s="33">
        <v>202955.62</v>
      </c>
      <c r="K93" s="33">
        <v>3361881.09</v>
      </c>
      <c r="L93" s="33">
        <v>304644</v>
      </c>
      <c r="M93" s="33">
        <v>54588.01</v>
      </c>
      <c r="N93" s="33">
        <v>1598995.38</v>
      </c>
      <c r="O93" s="33">
        <v>162761.44</v>
      </c>
      <c r="P93" s="33">
        <v>5637934.32</v>
      </c>
      <c r="Q93" s="33">
        <v>44771.46</v>
      </c>
      <c r="R93" s="33">
        <v>617562.61</v>
      </c>
      <c r="S93" s="33">
        <v>20004.12</v>
      </c>
      <c r="T93" s="33">
        <v>85355.2</v>
      </c>
      <c r="U93" s="33">
        <v>4978318.63</v>
      </c>
      <c r="V93" s="33">
        <v>706997.64</v>
      </c>
      <c r="W93" s="33">
        <v>683168.11</v>
      </c>
      <c r="X93" s="33">
        <v>842049.16</v>
      </c>
      <c r="Y93" s="33">
        <v>193105.67</v>
      </c>
    </row>
    <row r="94" spans="1:25" ht="12.75">
      <c r="A94" s="34">
        <v>6</v>
      </c>
      <c r="B94" s="34">
        <v>6</v>
      </c>
      <c r="C94" s="34">
        <v>7</v>
      </c>
      <c r="D94" s="35">
        <v>2</v>
      </c>
      <c r="E94" s="36"/>
      <c r="F94" s="31" t="s">
        <v>267</v>
      </c>
      <c r="G94" s="56" t="s">
        <v>348</v>
      </c>
      <c r="H94" s="33">
        <v>12798448.87</v>
      </c>
      <c r="I94" s="33">
        <v>293152.71</v>
      </c>
      <c r="J94" s="33">
        <v>467392.1</v>
      </c>
      <c r="K94" s="33">
        <v>647940.91</v>
      </c>
      <c r="L94" s="33">
        <v>0</v>
      </c>
      <c r="M94" s="33">
        <v>60998.75</v>
      </c>
      <c r="N94" s="33">
        <v>1487185.32</v>
      </c>
      <c r="O94" s="33">
        <v>122544.72</v>
      </c>
      <c r="P94" s="33">
        <v>3591825.75</v>
      </c>
      <c r="Q94" s="33">
        <v>34863.18</v>
      </c>
      <c r="R94" s="33">
        <v>624130.31</v>
      </c>
      <c r="S94" s="33">
        <v>0</v>
      </c>
      <c r="T94" s="33">
        <v>41669.31</v>
      </c>
      <c r="U94" s="33">
        <v>3508665.64</v>
      </c>
      <c r="V94" s="33">
        <v>458570.57</v>
      </c>
      <c r="W94" s="33">
        <v>1242106.28</v>
      </c>
      <c r="X94" s="33">
        <v>84255.64</v>
      </c>
      <c r="Y94" s="33">
        <v>133147.68</v>
      </c>
    </row>
    <row r="95" spans="1:25" ht="12.75">
      <c r="A95" s="34">
        <v>6</v>
      </c>
      <c r="B95" s="34">
        <v>2</v>
      </c>
      <c r="C95" s="34">
        <v>9</v>
      </c>
      <c r="D95" s="35">
        <v>2</v>
      </c>
      <c r="E95" s="36"/>
      <c r="F95" s="31" t="s">
        <v>267</v>
      </c>
      <c r="G95" s="56" t="s">
        <v>349</v>
      </c>
      <c r="H95" s="33">
        <v>15399178.73</v>
      </c>
      <c r="I95" s="33">
        <v>300660.8</v>
      </c>
      <c r="J95" s="33">
        <v>0</v>
      </c>
      <c r="K95" s="33">
        <v>1648291.55</v>
      </c>
      <c r="L95" s="33">
        <v>0</v>
      </c>
      <c r="M95" s="33">
        <v>47580.15</v>
      </c>
      <c r="N95" s="33">
        <v>1316084.06</v>
      </c>
      <c r="O95" s="33">
        <v>85082.33</v>
      </c>
      <c r="P95" s="33">
        <v>5360852.04</v>
      </c>
      <c r="Q95" s="33">
        <v>76696.17</v>
      </c>
      <c r="R95" s="33">
        <v>559988.08</v>
      </c>
      <c r="S95" s="33">
        <v>7000</v>
      </c>
      <c r="T95" s="33">
        <v>43017.81</v>
      </c>
      <c r="U95" s="33">
        <v>4464948.81</v>
      </c>
      <c r="V95" s="33">
        <v>750761.9</v>
      </c>
      <c r="W95" s="33">
        <v>557478.67</v>
      </c>
      <c r="X95" s="33">
        <v>149921.03</v>
      </c>
      <c r="Y95" s="33">
        <v>30815.33</v>
      </c>
    </row>
    <row r="96" spans="1:25" ht="12.75">
      <c r="A96" s="34">
        <v>6</v>
      </c>
      <c r="B96" s="34">
        <v>11</v>
      </c>
      <c r="C96" s="34">
        <v>5</v>
      </c>
      <c r="D96" s="35">
        <v>2</v>
      </c>
      <c r="E96" s="36"/>
      <c r="F96" s="31" t="s">
        <v>267</v>
      </c>
      <c r="G96" s="56" t="s">
        <v>274</v>
      </c>
      <c r="H96" s="33">
        <v>65815456.07</v>
      </c>
      <c r="I96" s="33">
        <v>767926.45</v>
      </c>
      <c r="J96" s="33">
        <v>0</v>
      </c>
      <c r="K96" s="33">
        <v>1732859.78</v>
      </c>
      <c r="L96" s="33">
        <v>10664</v>
      </c>
      <c r="M96" s="33">
        <v>385924.9</v>
      </c>
      <c r="N96" s="33">
        <v>4779081.01</v>
      </c>
      <c r="O96" s="33">
        <v>353691.72</v>
      </c>
      <c r="P96" s="33">
        <v>24917753.94</v>
      </c>
      <c r="Q96" s="33">
        <v>105963.31</v>
      </c>
      <c r="R96" s="33">
        <v>1436297.1</v>
      </c>
      <c r="S96" s="33">
        <v>0</v>
      </c>
      <c r="T96" s="33">
        <v>843344.74</v>
      </c>
      <c r="U96" s="33">
        <v>26122523.86</v>
      </c>
      <c r="V96" s="33">
        <v>2665251.71</v>
      </c>
      <c r="W96" s="33">
        <v>1365786.71</v>
      </c>
      <c r="X96" s="33">
        <v>215780.01</v>
      </c>
      <c r="Y96" s="33">
        <v>112606.83</v>
      </c>
    </row>
    <row r="97" spans="1:25" ht="12.75">
      <c r="A97" s="34">
        <v>6</v>
      </c>
      <c r="B97" s="34">
        <v>14</v>
      </c>
      <c r="C97" s="34">
        <v>7</v>
      </c>
      <c r="D97" s="35">
        <v>2</v>
      </c>
      <c r="E97" s="36"/>
      <c r="F97" s="31" t="s">
        <v>267</v>
      </c>
      <c r="G97" s="56" t="s">
        <v>350</v>
      </c>
      <c r="H97" s="33">
        <v>11578379.74</v>
      </c>
      <c r="I97" s="33">
        <v>117044.76</v>
      </c>
      <c r="J97" s="33">
        <v>99561.46</v>
      </c>
      <c r="K97" s="33">
        <v>567952.61</v>
      </c>
      <c r="L97" s="33">
        <v>0</v>
      </c>
      <c r="M97" s="33">
        <v>7972.51</v>
      </c>
      <c r="N97" s="33">
        <v>1208107.63</v>
      </c>
      <c r="O97" s="33">
        <v>40449.08</v>
      </c>
      <c r="P97" s="33">
        <v>3301587.94</v>
      </c>
      <c r="Q97" s="33">
        <v>88654.97</v>
      </c>
      <c r="R97" s="33">
        <v>434418.01</v>
      </c>
      <c r="S97" s="33">
        <v>0</v>
      </c>
      <c r="T97" s="33">
        <v>117309.6</v>
      </c>
      <c r="U97" s="33">
        <v>3899330.59</v>
      </c>
      <c r="V97" s="33">
        <v>1489005.78</v>
      </c>
      <c r="W97" s="33">
        <v>172289.46</v>
      </c>
      <c r="X97" s="33">
        <v>800</v>
      </c>
      <c r="Y97" s="33">
        <v>33895.34</v>
      </c>
    </row>
    <row r="98" spans="1:25" ht="12.75">
      <c r="A98" s="34">
        <v>6</v>
      </c>
      <c r="B98" s="34">
        <v>17</v>
      </c>
      <c r="C98" s="34">
        <v>2</v>
      </c>
      <c r="D98" s="35">
        <v>2</v>
      </c>
      <c r="E98" s="36"/>
      <c r="F98" s="31" t="s">
        <v>267</v>
      </c>
      <c r="G98" s="56" t="s">
        <v>351</v>
      </c>
      <c r="H98" s="33">
        <v>34676970.52</v>
      </c>
      <c r="I98" s="33">
        <v>330150.53</v>
      </c>
      <c r="J98" s="33">
        <v>1561901.42</v>
      </c>
      <c r="K98" s="33">
        <v>1549576.91</v>
      </c>
      <c r="L98" s="33">
        <v>0</v>
      </c>
      <c r="M98" s="33">
        <v>387615</v>
      </c>
      <c r="N98" s="33">
        <v>2496071</v>
      </c>
      <c r="O98" s="33">
        <v>180822.31</v>
      </c>
      <c r="P98" s="33">
        <v>9442235.34</v>
      </c>
      <c r="Q98" s="33">
        <v>38230.77</v>
      </c>
      <c r="R98" s="33">
        <v>1167058.56</v>
      </c>
      <c r="S98" s="33">
        <v>268169.75</v>
      </c>
      <c r="T98" s="33">
        <v>552365.33</v>
      </c>
      <c r="U98" s="33">
        <v>11627493.16</v>
      </c>
      <c r="V98" s="33">
        <v>3169102.96</v>
      </c>
      <c r="W98" s="33">
        <v>609896.03</v>
      </c>
      <c r="X98" s="33">
        <v>897620.35</v>
      </c>
      <c r="Y98" s="33">
        <v>398661.1</v>
      </c>
    </row>
    <row r="99" spans="1:25" ht="12.75">
      <c r="A99" s="34">
        <v>6</v>
      </c>
      <c r="B99" s="34">
        <v>20</v>
      </c>
      <c r="C99" s="34">
        <v>6</v>
      </c>
      <c r="D99" s="35">
        <v>2</v>
      </c>
      <c r="E99" s="36"/>
      <c r="F99" s="31" t="s">
        <v>267</v>
      </c>
      <c r="G99" s="56" t="s">
        <v>352</v>
      </c>
      <c r="H99" s="33">
        <v>20434289.24</v>
      </c>
      <c r="I99" s="33">
        <v>757537.9</v>
      </c>
      <c r="J99" s="33">
        <v>974.78</v>
      </c>
      <c r="K99" s="33">
        <v>912905.67</v>
      </c>
      <c r="L99" s="33">
        <v>41137.35</v>
      </c>
      <c r="M99" s="33">
        <v>65325.34</v>
      </c>
      <c r="N99" s="33">
        <v>1707025.02</v>
      </c>
      <c r="O99" s="33">
        <v>196241.04</v>
      </c>
      <c r="P99" s="33">
        <v>8760366.4</v>
      </c>
      <c r="Q99" s="33">
        <v>48764.94</v>
      </c>
      <c r="R99" s="33">
        <v>1000778.21</v>
      </c>
      <c r="S99" s="33">
        <v>0</v>
      </c>
      <c r="T99" s="33">
        <v>246506.53</v>
      </c>
      <c r="U99" s="33">
        <v>5230889.19</v>
      </c>
      <c r="V99" s="33">
        <v>1188774.88</v>
      </c>
      <c r="W99" s="33">
        <v>106722.53</v>
      </c>
      <c r="X99" s="33">
        <v>93030</v>
      </c>
      <c r="Y99" s="33">
        <v>77309.46</v>
      </c>
    </row>
    <row r="100" spans="1:25" ht="12.75">
      <c r="A100" s="34">
        <v>6</v>
      </c>
      <c r="B100" s="34">
        <v>8</v>
      </c>
      <c r="C100" s="34">
        <v>8</v>
      </c>
      <c r="D100" s="35">
        <v>2</v>
      </c>
      <c r="E100" s="36"/>
      <c r="F100" s="31" t="s">
        <v>267</v>
      </c>
      <c r="G100" s="56" t="s">
        <v>353</v>
      </c>
      <c r="H100" s="33">
        <v>19675644.53</v>
      </c>
      <c r="I100" s="33">
        <v>419021.59</v>
      </c>
      <c r="J100" s="33">
        <v>414697.95</v>
      </c>
      <c r="K100" s="33">
        <v>370616.96</v>
      </c>
      <c r="L100" s="33">
        <v>0</v>
      </c>
      <c r="M100" s="33">
        <v>51380.87</v>
      </c>
      <c r="N100" s="33">
        <v>2197990.83</v>
      </c>
      <c r="O100" s="33">
        <v>218504.17</v>
      </c>
      <c r="P100" s="33">
        <v>6595330.86</v>
      </c>
      <c r="Q100" s="33">
        <v>69160.2</v>
      </c>
      <c r="R100" s="33">
        <v>1082426.22</v>
      </c>
      <c r="S100" s="33">
        <v>26556.08</v>
      </c>
      <c r="T100" s="33">
        <v>708389.09</v>
      </c>
      <c r="U100" s="33">
        <v>5992461.38</v>
      </c>
      <c r="V100" s="33">
        <v>1055957.71</v>
      </c>
      <c r="W100" s="33">
        <v>281369.56</v>
      </c>
      <c r="X100" s="33">
        <v>97530.79</v>
      </c>
      <c r="Y100" s="33">
        <v>94250.27</v>
      </c>
    </row>
    <row r="101" spans="1:25" ht="12.75">
      <c r="A101" s="34">
        <v>6</v>
      </c>
      <c r="B101" s="34">
        <v>1</v>
      </c>
      <c r="C101" s="34">
        <v>10</v>
      </c>
      <c r="D101" s="35">
        <v>2</v>
      </c>
      <c r="E101" s="36"/>
      <c r="F101" s="31" t="s">
        <v>267</v>
      </c>
      <c r="G101" s="56" t="s">
        <v>275</v>
      </c>
      <c r="H101" s="33">
        <v>45802508.24</v>
      </c>
      <c r="I101" s="33">
        <v>5668520.17</v>
      </c>
      <c r="J101" s="33">
        <v>1028082.01</v>
      </c>
      <c r="K101" s="33">
        <v>502313.99</v>
      </c>
      <c r="L101" s="33">
        <v>0</v>
      </c>
      <c r="M101" s="33">
        <v>130634.79</v>
      </c>
      <c r="N101" s="33">
        <v>3670250.06</v>
      </c>
      <c r="O101" s="33">
        <v>214773.06</v>
      </c>
      <c r="P101" s="33">
        <v>16090821.36</v>
      </c>
      <c r="Q101" s="33">
        <v>100907.13</v>
      </c>
      <c r="R101" s="33">
        <v>1433818.65</v>
      </c>
      <c r="S101" s="33">
        <v>0</v>
      </c>
      <c r="T101" s="33">
        <v>159002.56</v>
      </c>
      <c r="U101" s="33">
        <v>13082372.44</v>
      </c>
      <c r="V101" s="33">
        <v>1599529.87</v>
      </c>
      <c r="W101" s="33">
        <v>1707157.87</v>
      </c>
      <c r="X101" s="33">
        <v>125000</v>
      </c>
      <c r="Y101" s="33">
        <v>289324.28</v>
      </c>
    </row>
    <row r="102" spans="1:25" ht="12.75">
      <c r="A102" s="34">
        <v>6</v>
      </c>
      <c r="B102" s="34">
        <v>13</v>
      </c>
      <c r="C102" s="34">
        <v>3</v>
      </c>
      <c r="D102" s="35">
        <v>2</v>
      </c>
      <c r="E102" s="36"/>
      <c r="F102" s="31" t="s">
        <v>267</v>
      </c>
      <c r="G102" s="56" t="s">
        <v>354</v>
      </c>
      <c r="H102" s="33">
        <v>14041076.25</v>
      </c>
      <c r="I102" s="33">
        <v>468945.72</v>
      </c>
      <c r="J102" s="33">
        <v>0</v>
      </c>
      <c r="K102" s="33">
        <v>305028.48</v>
      </c>
      <c r="L102" s="33">
        <v>0</v>
      </c>
      <c r="M102" s="33">
        <v>19667.45</v>
      </c>
      <c r="N102" s="33">
        <v>1646817.11</v>
      </c>
      <c r="O102" s="33">
        <v>145742.35</v>
      </c>
      <c r="P102" s="33">
        <v>4860976.39</v>
      </c>
      <c r="Q102" s="33">
        <v>40767.6</v>
      </c>
      <c r="R102" s="33">
        <v>627374.94</v>
      </c>
      <c r="S102" s="33">
        <v>0</v>
      </c>
      <c r="T102" s="33">
        <v>141474</v>
      </c>
      <c r="U102" s="33">
        <v>4275199.08</v>
      </c>
      <c r="V102" s="33">
        <v>944380.99</v>
      </c>
      <c r="W102" s="33">
        <v>374365.36</v>
      </c>
      <c r="X102" s="33">
        <v>134573.83</v>
      </c>
      <c r="Y102" s="33">
        <v>55762.95</v>
      </c>
    </row>
    <row r="103" spans="1:25" ht="12.75">
      <c r="A103" s="34">
        <v>6</v>
      </c>
      <c r="B103" s="34">
        <v>10</v>
      </c>
      <c r="C103" s="34">
        <v>4</v>
      </c>
      <c r="D103" s="35">
        <v>2</v>
      </c>
      <c r="E103" s="36"/>
      <c r="F103" s="31" t="s">
        <v>267</v>
      </c>
      <c r="G103" s="56" t="s">
        <v>355</v>
      </c>
      <c r="H103" s="33">
        <v>41046991.71</v>
      </c>
      <c r="I103" s="33">
        <v>320202.07</v>
      </c>
      <c r="J103" s="33">
        <v>686091.44</v>
      </c>
      <c r="K103" s="33">
        <v>951168.04</v>
      </c>
      <c r="L103" s="33">
        <v>0</v>
      </c>
      <c r="M103" s="33">
        <v>1072841.29</v>
      </c>
      <c r="N103" s="33">
        <v>3812403.8</v>
      </c>
      <c r="O103" s="33">
        <v>860302.16</v>
      </c>
      <c r="P103" s="33">
        <v>12773607.68</v>
      </c>
      <c r="Q103" s="33">
        <v>29679.3</v>
      </c>
      <c r="R103" s="33">
        <v>2182877.79</v>
      </c>
      <c r="S103" s="33">
        <v>0</v>
      </c>
      <c r="T103" s="33">
        <v>31429.1</v>
      </c>
      <c r="U103" s="33">
        <v>9931834.14</v>
      </c>
      <c r="V103" s="33">
        <v>7006309.65</v>
      </c>
      <c r="W103" s="33">
        <v>745060</v>
      </c>
      <c r="X103" s="33">
        <v>126862.46</v>
      </c>
      <c r="Y103" s="33">
        <v>516322.79</v>
      </c>
    </row>
    <row r="104" spans="1:25" ht="12.75">
      <c r="A104" s="34">
        <v>6</v>
      </c>
      <c r="B104" s="34">
        <v>4</v>
      </c>
      <c r="C104" s="34">
        <v>5</v>
      </c>
      <c r="D104" s="35">
        <v>2</v>
      </c>
      <c r="E104" s="36"/>
      <c r="F104" s="31" t="s">
        <v>267</v>
      </c>
      <c r="G104" s="56" t="s">
        <v>356</v>
      </c>
      <c r="H104" s="33">
        <v>20473952.79</v>
      </c>
      <c r="I104" s="33">
        <v>1105137.19</v>
      </c>
      <c r="J104" s="33">
        <v>0</v>
      </c>
      <c r="K104" s="33">
        <v>420726.44</v>
      </c>
      <c r="L104" s="33">
        <v>8287</v>
      </c>
      <c r="M104" s="33">
        <v>111005.08</v>
      </c>
      <c r="N104" s="33">
        <v>2347373.11</v>
      </c>
      <c r="O104" s="33">
        <v>87400.89</v>
      </c>
      <c r="P104" s="33">
        <v>6813329.57</v>
      </c>
      <c r="Q104" s="33">
        <v>71121.46</v>
      </c>
      <c r="R104" s="33">
        <v>1841621.48</v>
      </c>
      <c r="S104" s="33">
        <v>0</v>
      </c>
      <c r="T104" s="33">
        <v>264298.27</v>
      </c>
      <c r="U104" s="33">
        <v>5746656.88</v>
      </c>
      <c r="V104" s="33">
        <v>964983.27</v>
      </c>
      <c r="W104" s="33">
        <v>508643.17</v>
      </c>
      <c r="X104" s="33">
        <v>92805.85</v>
      </c>
      <c r="Y104" s="33">
        <v>90563.13</v>
      </c>
    </row>
    <row r="105" spans="1:25" ht="12.75">
      <c r="A105" s="34">
        <v>6</v>
      </c>
      <c r="B105" s="34">
        <v>9</v>
      </c>
      <c r="C105" s="34">
        <v>10</v>
      </c>
      <c r="D105" s="35">
        <v>2</v>
      </c>
      <c r="E105" s="36"/>
      <c r="F105" s="31" t="s">
        <v>267</v>
      </c>
      <c r="G105" s="56" t="s">
        <v>357</v>
      </c>
      <c r="H105" s="33">
        <v>50472872.74</v>
      </c>
      <c r="I105" s="33">
        <v>4001571.38</v>
      </c>
      <c r="J105" s="33">
        <v>0</v>
      </c>
      <c r="K105" s="33">
        <v>2608854.32</v>
      </c>
      <c r="L105" s="33">
        <v>0</v>
      </c>
      <c r="M105" s="33">
        <v>1214125.24</v>
      </c>
      <c r="N105" s="33">
        <v>3896615.61</v>
      </c>
      <c r="O105" s="33">
        <v>186231.3</v>
      </c>
      <c r="P105" s="33">
        <v>16821438.29</v>
      </c>
      <c r="Q105" s="33">
        <v>148041.34</v>
      </c>
      <c r="R105" s="33">
        <v>1504147.7</v>
      </c>
      <c r="S105" s="33">
        <v>0</v>
      </c>
      <c r="T105" s="33">
        <v>66206.15</v>
      </c>
      <c r="U105" s="33">
        <v>15728433.34</v>
      </c>
      <c r="V105" s="33">
        <v>2953685.08</v>
      </c>
      <c r="W105" s="33">
        <v>926513.15</v>
      </c>
      <c r="X105" s="33">
        <v>202500</v>
      </c>
      <c r="Y105" s="33">
        <v>214509.84</v>
      </c>
    </row>
    <row r="106" spans="1:25" ht="12.75">
      <c r="A106" s="34">
        <v>6</v>
      </c>
      <c r="B106" s="34">
        <v>8</v>
      </c>
      <c r="C106" s="34">
        <v>9</v>
      </c>
      <c r="D106" s="35">
        <v>2</v>
      </c>
      <c r="E106" s="36"/>
      <c r="F106" s="31" t="s">
        <v>267</v>
      </c>
      <c r="G106" s="56" t="s">
        <v>358</v>
      </c>
      <c r="H106" s="33">
        <v>23652332.93</v>
      </c>
      <c r="I106" s="33">
        <v>3083542.47</v>
      </c>
      <c r="J106" s="33">
        <v>434961.32</v>
      </c>
      <c r="K106" s="33">
        <v>1054698.84</v>
      </c>
      <c r="L106" s="33">
        <v>1395.48</v>
      </c>
      <c r="M106" s="33">
        <v>6911.57</v>
      </c>
      <c r="N106" s="33">
        <v>2114823.64</v>
      </c>
      <c r="O106" s="33">
        <v>142813.59</v>
      </c>
      <c r="P106" s="33">
        <v>7312890.22</v>
      </c>
      <c r="Q106" s="33">
        <v>84256.44</v>
      </c>
      <c r="R106" s="33">
        <v>845835.12</v>
      </c>
      <c r="S106" s="33">
        <v>694</v>
      </c>
      <c r="T106" s="33">
        <v>25025.06</v>
      </c>
      <c r="U106" s="33">
        <v>6946062.31</v>
      </c>
      <c r="V106" s="33">
        <v>891868.25</v>
      </c>
      <c r="W106" s="33">
        <v>578650.88</v>
      </c>
      <c r="X106" s="33">
        <v>77445.97</v>
      </c>
      <c r="Y106" s="33">
        <v>50457.77</v>
      </c>
    </row>
    <row r="107" spans="1:25" ht="12.75">
      <c r="A107" s="34">
        <v>6</v>
      </c>
      <c r="B107" s="34">
        <v>20</v>
      </c>
      <c r="C107" s="34">
        <v>7</v>
      </c>
      <c r="D107" s="35">
        <v>2</v>
      </c>
      <c r="E107" s="36"/>
      <c r="F107" s="31" t="s">
        <v>267</v>
      </c>
      <c r="G107" s="56" t="s">
        <v>359</v>
      </c>
      <c r="H107" s="33">
        <v>20095803.92</v>
      </c>
      <c r="I107" s="33">
        <v>390925.52</v>
      </c>
      <c r="J107" s="33">
        <v>284022.86</v>
      </c>
      <c r="K107" s="33">
        <v>811660.57</v>
      </c>
      <c r="L107" s="33">
        <v>144987.86</v>
      </c>
      <c r="M107" s="33">
        <v>995452.12</v>
      </c>
      <c r="N107" s="33">
        <v>2049182.4</v>
      </c>
      <c r="O107" s="33">
        <v>62618.55</v>
      </c>
      <c r="P107" s="33">
        <v>5176414.72</v>
      </c>
      <c r="Q107" s="33">
        <v>57400.29</v>
      </c>
      <c r="R107" s="33">
        <v>937241.83</v>
      </c>
      <c r="S107" s="33">
        <v>0</v>
      </c>
      <c r="T107" s="33">
        <v>154847.55</v>
      </c>
      <c r="U107" s="33">
        <v>5524153.86</v>
      </c>
      <c r="V107" s="33">
        <v>738264.37</v>
      </c>
      <c r="W107" s="33">
        <v>2463221.94</v>
      </c>
      <c r="X107" s="33">
        <v>130073.6</v>
      </c>
      <c r="Y107" s="33">
        <v>175335.88</v>
      </c>
    </row>
    <row r="108" spans="1:25" ht="12.75">
      <c r="A108" s="34">
        <v>6</v>
      </c>
      <c r="B108" s="34">
        <v>9</v>
      </c>
      <c r="C108" s="34">
        <v>11</v>
      </c>
      <c r="D108" s="35">
        <v>2</v>
      </c>
      <c r="E108" s="36"/>
      <c r="F108" s="31" t="s">
        <v>267</v>
      </c>
      <c r="G108" s="56" t="s">
        <v>360</v>
      </c>
      <c r="H108" s="33">
        <v>69592918.05</v>
      </c>
      <c r="I108" s="33">
        <v>305392.95</v>
      </c>
      <c r="J108" s="33">
        <v>0</v>
      </c>
      <c r="K108" s="33">
        <v>4531344.45</v>
      </c>
      <c r="L108" s="33">
        <v>0</v>
      </c>
      <c r="M108" s="33">
        <v>161340.73</v>
      </c>
      <c r="N108" s="33">
        <v>5860251.49</v>
      </c>
      <c r="O108" s="33">
        <v>802011.73</v>
      </c>
      <c r="P108" s="33">
        <v>21879552.74</v>
      </c>
      <c r="Q108" s="33">
        <v>449396.5</v>
      </c>
      <c r="R108" s="33">
        <v>2233985.94</v>
      </c>
      <c r="S108" s="33">
        <v>0</v>
      </c>
      <c r="T108" s="33">
        <v>184787.06</v>
      </c>
      <c r="U108" s="33">
        <v>24599587.87</v>
      </c>
      <c r="V108" s="33">
        <v>6248930.54</v>
      </c>
      <c r="W108" s="33">
        <v>1506710.66</v>
      </c>
      <c r="X108" s="33">
        <v>550368.63</v>
      </c>
      <c r="Y108" s="33">
        <v>279256.76</v>
      </c>
    </row>
    <row r="109" spans="1:25" ht="12.75">
      <c r="A109" s="34">
        <v>6</v>
      </c>
      <c r="B109" s="34">
        <v>16</v>
      </c>
      <c r="C109" s="34">
        <v>3</v>
      </c>
      <c r="D109" s="35">
        <v>2</v>
      </c>
      <c r="E109" s="36"/>
      <c r="F109" s="31" t="s">
        <v>267</v>
      </c>
      <c r="G109" s="56" t="s">
        <v>361</v>
      </c>
      <c r="H109" s="33">
        <v>15913397.65</v>
      </c>
      <c r="I109" s="33">
        <v>909795.1</v>
      </c>
      <c r="J109" s="33">
        <v>0</v>
      </c>
      <c r="K109" s="33">
        <v>764425.61</v>
      </c>
      <c r="L109" s="33">
        <v>0</v>
      </c>
      <c r="M109" s="33">
        <v>1000</v>
      </c>
      <c r="N109" s="33">
        <v>1526314.68</v>
      </c>
      <c r="O109" s="33">
        <v>450627.62</v>
      </c>
      <c r="P109" s="33">
        <v>5268043.6</v>
      </c>
      <c r="Q109" s="33">
        <v>31292.59</v>
      </c>
      <c r="R109" s="33">
        <v>513774.48</v>
      </c>
      <c r="S109" s="33">
        <v>21350</v>
      </c>
      <c r="T109" s="33">
        <v>80250</v>
      </c>
      <c r="U109" s="33">
        <v>5487692.41</v>
      </c>
      <c r="V109" s="33">
        <v>645813.83</v>
      </c>
      <c r="W109" s="33">
        <v>197762.69</v>
      </c>
      <c r="X109" s="33">
        <v>14413.86</v>
      </c>
      <c r="Y109" s="33">
        <v>841.18</v>
      </c>
    </row>
    <row r="110" spans="1:25" ht="12.75">
      <c r="A110" s="34">
        <v>6</v>
      </c>
      <c r="B110" s="34">
        <v>2</v>
      </c>
      <c r="C110" s="34">
        <v>10</v>
      </c>
      <c r="D110" s="35">
        <v>2</v>
      </c>
      <c r="E110" s="36"/>
      <c r="F110" s="31" t="s">
        <v>267</v>
      </c>
      <c r="G110" s="56" t="s">
        <v>362</v>
      </c>
      <c r="H110" s="33">
        <v>18652538.27</v>
      </c>
      <c r="I110" s="33">
        <v>1328347.39</v>
      </c>
      <c r="J110" s="33">
        <v>0</v>
      </c>
      <c r="K110" s="33">
        <v>1415005.02</v>
      </c>
      <c r="L110" s="33">
        <v>0</v>
      </c>
      <c r="M110" s="33">
        <v>1547425.5</v>
      </c>
      <c r="N110" s="33">
        <v>1976540.2</v>
      </c>
      <c r="O110" s="33">
        <v>185954.05</v>
      </c>
      <c r="P110" s="33">
        <v>5678156.1</v>
      </c>
      <c r="Q110" s="33">
        <v>40921.73</v>
      </c>
      <c r="R110" s="33">
        <v>521344.28</v>
      </c>
      <c r="S110" s="33">
        <v>0</v>
      </c>
      <c r="T110" s="33">
        <v>60497.45</v>
      </c>
      <c r="U110" s="33">
        <v>4659495.87</v>
      </c>
      <c r="V110" s="33">
        <v>390498.42</v>
      </c>
      <c r="W110" s="33">
        <v>542863</v>
      </c>
      <c r="X110" s="33">
        <v>124019.99</v>
      </c>
      <c r="Y110" s="33">
        <v>181469.27</v>
      </c>
    </row>
    <row r="111" spans="1:25" ht="12.75">
      <c r="A111" s="34">
        <v>6</v>
      </c>
      <c r="B111" s="34">
        <v>8</v>
      </c>
      <c r="C111" s="34">
        <v>11</v>
      </c>
      <c r="D111" s="35">
        <v>2</v>
      </c>
      <c r="E111" s="36"/>
      <c r="F111" s="31" t="s">
        <v>267</v>
      </c>
      <c r="G111" s="56" t="s">
        <v>363</v>
      </c>
      <c r="H111" s="33">
        <v>14442440.14</v>
      </c>
      <c r="I111" s="33">
        <v>234658.86</v>
      </c>
      <c r="J111" s="33">
        <v>179889.09</v>
      </c>
      <c r="K111" s="33">
        <v>364487.27</v>
      </c>
      <c r="L111" s="33">
        <v>0</v>
      </c>
      <c r="M111" s="33">
        <v>53968.37</v>
      </c>
      <c r="N111" s="33">
        <v>1705757.61</v>
      </c>
      <c r="O111" s="33">
        <v>134812.81</v>
      </c>
      <c r="P111" s="33">
        <v>5048164.93</v>
      </c>
      <c r="Q111" s="33">
        <v>40414.29</v>
      </c>
      <c r="R111" s="33">
        <v>939536.18</v>
      </c>
      <c r="S111" s="33">
        <v>0</v>
      </c>
      <c r="T111" s="33">
        <v>69033.48</v>
      </c>
      <c r="U111" s="33">
        <v>5114502.14</v>
      </c>
      <c r="V111" s="33">
        <v>319264.43</v>
      </c>
      <c r="W111" s="33">
        <v>192061.72</v>
      </c>
      <c r="X111" s="33">
        <v>13261.4</v>
      </c>
      <c r="Y111" s="33">
        <v>32627.56</v>
      </c>
    </row>
    <row r="112" spans="1:25" ht="12.75">
      <c r="A112" s="34">
        <v>6</v>
      </c>
      <c r="B112" s="34">
        <v>1</v>
      </c>
      <c r="C112" s="34">
        <v>11</v>
      </c>
      <c r="D112" s="35">
        <v>2</v>
      </c>
      <c r="E112" s="36"/>
      <c r="F112" s="31" t="s">
        <v>267</v>
      </c>
      <c r="G112" s="56" t="s">
        <v>364</v>
      </c>
      <c r="H112" s="33">
        <v>32183800.97</v>
      </c>
      <c r="I112" s="33">
        <v>399651.78</v>
      </c>
      <c r="J112" s="33">
        <v>0</v>
      </c>
      <c r="K112" s="33">
        <v>413533.39</v>
      </c>
      <c r="L112" s="33">
        <v>1251.58</v>
      </c>
      <c r="M112" s="33">
        <v>5127237.27</v>
      </c>
      <c r="N112" s="33">
        <v>2596793.27</v>
      </c>
      <c r="O112" s="33">
        <v>288722.85</v>
      </c>
      <c r="P112" s="33">
        <v>10203091.23</v>
      </c>
      <c r="Q112" s="33">
        <v>59415.87</v>
      </c>
      <c r="R112" s="33">
        <v>688617.33</v>
      </c>
      <c r="S112" s="33">
        <v>308664.81</v>
      </c>
      <c r="T112" s="33">
        <v>1479865.69</v>
      </c>
      <c r="U112" s="33">
        <v>8315340.33</v>
      </c>
      <c r="V112" s="33">
        <v>1574809.43</v>
      </c>
      <c r="W112" s="33">
        <v>387478.52</v>
      </c>
      <c r="X112" s="33">
        <v>148333.36</v>
      </c>
      <c r="Y112" s="33">
        <v>190994.26</v>
      </c>
    </row>
    <row r="113" spans="1:25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267</v>
      </c>
      <c r="G113" s="56" t="s">
        <v>365</v>
      </c>
      <c r="H113" s="33">
        <v>6365435.65</v>
      </c>
      <c r="I113" s="33">
        <v>409683.71</v>
      </c>
      <c r="J113" s="33">
        <v>0</v>
      </c>
      <c r="K113" s="33">
        <v>111631.25</v>
      </c>
      <c r="L113" s="33">
        <v>0</v>
      </c>
      <c r="M113" s="33">
        <v>325287.08</v>
      </c>
      <c r="N113" s="33">
        <v>992094.8</v>
      </c>
      <c r="O113" s="33">
        <v>43131.91</v>
      </c>
      <c r="P113" s="33">
        <v>1210169.1</v>
      </c>
      <c r="Q113" s="33">
        <v>36113.5</v>
      </c>
      <c r="R113" s="33">
        <v>452427.52</v>
      </c>
      <c r="S113" s="33">
        <v>101179.51</v>
      </c>
      <c r="T113" s="33">
        <v>35740.62</v>
      </c>
      <c r="U113" s="33">
        <v>1357826.04</v>
      </c>
      <c r="V113" s="33">
        <v>1116776.8</v>
      </c>
      <c r="W113" s="33">
        <v>137705.59</v>
      </c>
      <c r="X113" s="33">
        <v>154.61</v>
      </c>
      <c r="Y113" s="33">
        <v>35513.61</v>
      </c>
    </row>
    <row r="114" spans="1:25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267</v>
      </c>
      <c r="G114" s="56" t="s">
        <v>366</v>
      </c>
      <c r="H114" s="33">
        <v>16316820.11</v>
      </c>
      <c r="I114" s="33">
        <v>296197.17</v>
      </c>
      <c r="J114" s="33">
        <v>0</v>
      </c>
      <c r="K114" s="33">
        <v>1566317.02</v>
      </c>
      <c r="L114" s="33">
        <v>0</v>
      </c>
      <c r="M114" s="33">
        <v>65961.04</v>
      </c>
      <c r="N114" s="33">
        <v>1621669.16</v>
      </c>
      <c r="O114" s="33">
        <v>194573.1</v>
      </c>
      <c r="P114" s="33">
        <v>5774348.76</v>
      </c>
      <c r="Q114" s="33">
        <v>61714.99</v>
      </c>
      <c r="R114" s="33">
        <v>616914.05</v>
      </c>
      <c r="S114" s="33">
        <v>5000</v>
      </c>
      <c r="T114" s="33">
        <v>51460.34</v>
      </c>
      <c r="U114" s="33">
        <v>4975083.53</v>
      </c>
      <c r="V114" s="33">
        <v>649271.66</v>
      </c>
      <c r="W114" s="33">
        <v>365067</v>
      </c>
      <c r="X114" s="33">
        <v>50000</v>
      </c>
      <c r="Y114" s="33">
        <v>23242.29</v>
      </c>
    </row>
    <row r="115" spans="1:25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267</v>
      </c>
      <c r="G115" s="56" t="s">
        <v>367</v>
      </c>
      <c r="H115" s="33">
        <v>15476154.18</v>
      </c>
      <c r="I115" s="33">
        <v>297895.13</v>
      </c>
      <c r="J115" s="33">
        <v>197957.55</v>
      </c>
      <c r="K115" s="33">
        <v>1421985.96</v>
      </c>
      <c r="L115" s="33">
        <v>0</v>
      </c>
      <c r="M115" s="33">
        <v>280705.68</v>
      </c>
      <c r="N115" s="33">
        <v>1854593.28</v>
      </c>
      <c r="O115" s="33">
        <v>164145.42</v>
      </c>
      <c r="P115" s="33">
        <v>5106091.21</v>
      </c>
      <c r="Q115" s="33">
        <v>16546.27</v>
      </c>
      <c r="R115" s="33">
        <v>805105.22</v>
      </c>
      <c r="S115" s="33">
        <v>0</v>
      </c>
      <c r="T115" s="33">
        <v>135257.56</v>
      </c>
      <c r="U115" s="33">
        <v>4170767.98</v>
      </c>
      <c r="V115" s="33">
        <v>630264.05</v>
      </c>
      <c r="W115" s="33">
        <v>278100</v>
      </c>
      <c r="X115" s="33">
        <v>63750</v>
      </c>
      <c r="Y115" s="33">
        <v>52988.87</v>
      </c>
    </row>
    <row r="116" spans="1:25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267</v>
      </c>
      <c r="G116" s="56" t="s">
        <v>368</v>
      </c>
      <c r="H116" s="33">
        <v>43234050.53</v>
      </c>
      <c r="I116" s="33">
        <v>512915.38</v>
      </c>
      <c r="J116" s="33">
        <v>0</v>
      </c>
      <c r="K116" s="33">
        <v>1424350.64</v>
      </c>
      <c r="L116" s="33">
        <v>0</v>
      </c>
      <c r="M116" s="33">
        <v>1163839.16</v>
      </c>
      <c r="N116" s="33">
        <v>3553300.05</v>
      </c>
      <c r="O116" s="33">
        <v>569930.85</v>
      </c>
      <c r="P116" s="33">
        <v>12905760.31</v>
      </c>
      <c r="Q116" s="33">
        <v>214295.94</v>
      </c>
      <c r="R116" s="33">
        <v>1013324.42</v>
      </c>
      <c r="S116" s="33">
        <v>0</v>
      </c>
      <c r="T116" s="33">
        <v>309812.63</v>
      </c>
      <c r="U116" s="33">
        <v>7778806.73</v>
      </c>
      <c r="V116" s="33">
        <v>6624821.97</v>
      </c>
      <c r="W116" s="33">
        <v>4563872.96</v>
      </c>
      <c r="X116" s="33">
        <v>161082.06</v>
      </c>
      <c r="Y116" s="33">
        <v>2437937.43</v>
      </c>
    </row>
    <row r="117" spans="1:25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267</v>
      </c>
      <c r="G117" s="56" t="s">
        <v>276</v>
      </c>
      <c r="H117" s="33">
        <v>41510277.24</v>
      </c>
      <c r="I117" s="33">
        <v>638207.92</v>
      </c>
      <c r="J117" s="33">
        <v>737897.6</v>
      </c>
      <c r="K117" s="33">
        <v>1457778.18</v>
      </c>
      <c r="L117" s="33">
        <v>0</v>
      </c>
      <c r="M117" s="33">
        <v>57360.5</v>
      </c>
      <c r="N117" s="33">
        <v>3122707.11</v>
      </c>
      <c r="O117" s="33">
        <v>452558.26</v>
      </c>
      <c r="P117" s="33">
        <v>14158063.1</v>
      </c>
      <c r="Q117" s="33">
        <v>64080.83</v>
      </c>
      <c r="R117" s="33">
        <v>1644726.12</v>
      </c>
      <c r="S117" s="33">
        <v>15618.89</v>
      </c>
      <c r="T117" s="33">
        <v>411926.24</v>
      </c>
      <c r="U117" s="33">
        <v>12705648.93</v>
      </c>
      <c r="V117" s="33">
        <v>5031053.3</v>
      </c>
      <c r="W117" s="33">
        <v>700602.54</v>
      </c>
      <c r="X117" s="33">
        <v>270132.72</v>
      </c>
      <c r="Y117" s="33">
        <v>41915</v>
      </c>
    </row>
    <row r="118" spans="1:25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267</v>
      </c>
      <c r="G118" s="56" t="s">
        <v>369</v>
      </c>
      <c r="H118" s="33">
        <v>18217373.91</v>
      </c>
      <c r="I118" s="33">
        <v>356704.04</v>
      </c>
      <c r="J118" s="33">
        <v>339036.85</v>
      </c>
      <c r="K118" s="33">
        <v>1748654.12</v>
      </c>
      <c r="L118" s="33">
        <v>0</v>
      </c>
      <c r="M118" s="33">
        <v>153981.57</v>
      </c>
      <c r="N118" s="33">
        <v>1694343.66</v>
      </c>
      <c r="O118" s="33">
        <v>146938.37</v>
      </c>
      <c r="P118" s="33">
        <v>5404693.14</v>
      </c>
      <c r="Q118" s="33">
        <v>47281.32</v>
      </c>
      <c r="R118" s="33">
        <v>819511.56</v>
      </c>
      <c r="S118" s="33">
        <v>0</v>
      </c>
      <c r="T118" s="33">
        <v>43434.48</v>
      </c>
      <c r="U118" s="33">
        <v>4973439.08</v>
      </c>
      <c r="V118" s="33">
        <v>1089404.15</v>
      </c>
      <c r="W118" s="33">
        <v>529026.39</v>
      </c>
      <c r="X118" s="33">
        <v>804552.45</v>
      </c>
      <c r="Y118" s="33">
        <v>66372.73</v>
      </c>
    </row>
    <row r="119" spans="1:25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267</v>
      </c>
      <c r="G119" s="56" t="s">
        <v>370</v>
      </c>
      <c r="H119" s="33">
        <v>17529980.78</v>
      </c>
      <c r="I119" s="33">
        <v>460951.2</v>
      </c>
      <c r="J119" s="33">
        <v>311765.99</v>
      </c>
      <c r="K119" s="33">
        <v>693395.94</v>
      </c>
      <c r="L119" s="33">
        <v>0</v>
      </c>
      <c r="M119" s="33">
        <v>6385.7</v>
      </c>
      <c r="N119" s="33">
        <v>2197589.22</v>
      </c>
      <c r="O119" s="33">
        <v>463151.25</v>
      </c>
      <c r="P119" s="33">
        <v>5442421.71</v>
      </c>
      <c r="Q119" s="33">
        <v>46107.78</v>
      </c>
      <c r="R119" s="33">
        <v>689426.35</v>
      </c>
      <c r="S119" s="33">
        <v>0</v>
      </c>
      <c r="T119" s="33">
        <v>29090.4</v>
      </c>
      <c r="U119" s="33">
        <v>4663707.18</v>
      </c>
      <c r="V119" s="33">
        <v>1771765.07</v>
      </c>
      <c r="W119" s="33">
        <v>410492.28</v>
      </c>
      <c r="X119" s="33">
        <v>313336.35</v>
      </c>
      <c r="Y119" s="33">
        <v>30394.36</v>
      </c>
    </row>
    <row r="120" spans="1:25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267</v>
      </c>
      <c r="G120" s="56" t="s">
        <v>277</v>
      </c>
      <c r="H120" s="33">
        <v>30949102.4</v>
      </c>
      <c r="I120" s="33">
        <v>466736.07</v>
      </c>
      <c r="J120" s="33">
        <v>552197.08</v>
      </c>
      <c r="K120" s="33">
        <v>2957032.41</v>
      </c>
      <c r="L120" s="33">
        <v>0</v>
      </c>
      <c r="M120" s="33">
        <v>28979.16</v>
      </c>
      <c r="N120" s="33">
        <v>2465414.99</v>
      </c>
      <c r="O120" s="33">
        <v>313421.72</v>
      </c>
      <c r="P120" s="33">
        <v>10526921.4</v>
      </c>
      <c r="Q120" s="33">
        <v>56490.5</v>
      </c>
      <c r="R120" s="33">
        <v>1312503.6</v>
      </c>
      <c r="S120" s="33">
        <v>0</v>
      </c>
      <c r="T120" s="33">
        <v>91622.66</v>
      </c>
      <c r="U120" s="33">
        <v>9875850.76</v>
      </c>
      <c r="V120" s="33">
        <v>1260015.75</v>
      </c>
      <c r="W120" s="33">
        <v>618505.75</v>
      </c>
      <c r="X120" s="33">
        <v>117234.68</v>
      </c>
      <c r="Y120" s="33">
        <v>306175.87</v>
      </c>
    </row>
    <row r="121" spans="1:25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267</v>
      </c>
      <c r="G121" s="56" t="s">
        <v>278</v>
      </c>
      <c r="H121" s="33">
        <v>14900091.4</v>
      </c>
      <c r="I121" s="33">
        <v>182434.26</v>
      </c>
      <c r="J121" s="33">
        <v>299388.4</v>
      </c>
      <c r="K121" s="33">
        <v>776297.47</v>
      </c>
      <c r="L121" s="33">
        <v>0</v>
      </c>
      <c r="M121" s="33">
        <v>126713.3</v>
      </c>
      <c r="N121" s="33">
        <v>1657314.66</v>
      </c>
      <c r="O121" s="33">
        <v>83758.53</v>
      </c>
      <c r="P121" s="33">
        <v>4570922.39</v>
      </c>
      <c r="Q121" s="33">
        <v>47338.39</v>
      </c>
      <c r="R121" s="33">
        <v>970413.06</v>
      </c>
      <c r="S121" s="33">
        <v>0</v>
      </c>
      <c r="T121" s="33">
        <v>80452.24</v>
      </c>
      <c r="U121" s="33">
        <v>4698233.14</v>
      </c>
      <c r="V121" s="33">
        <v>839282.91</v>
      </c>
      <c r="W121" s="33">
        <v>440947.44</v>
      </c>
      <c r="X121" s="33">
        <v>64466</v>
      </c>
      <c r="Y121" s="33">
        <v>62129.21</v>
      </c>
    </row>
    <row r="122" spans="1:25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267</v>
      </c>
      <c r="G122" s="56" t="s">
        <v>371</v>
      </c>
      <c r="H122" s="33">
        <v>10944292.73</v>
      </c>
      <c r="I122" s="33">
        <v>345606.31</v>
      </c>
      <c r="J122" s="33">
        <v>0</v>
      </c>
      <c r="K122" s="33">
        <v>172455.82</v>
      </c>
      <c r="L122" s="33">
        <v>15288.74</v>
      </c>
      <c r="M122" s="33">
        <v>17162.15</v>
      </c>
      <c r="N122" s="33">
        <v>1333311.63</v>
      </c>
      <c r="O122" s="33">
        <v>116856.32</v>
      </c>
      <c r="P122" s="33">
        <v>3390779.86</v>
      </c>
      <c r="Q122" s="33">
        <v>46511.33</v>
      </c>
      <c r="R122" s="33">
        <v>704705.46</v>
      </c>
      <c r="S122" s="33">
        <v>0</v>
      </c>
      <c r="T122" s="33">
        <v>159339.46</v>
      </c>
      <c r="U122" s="33">
        <v>3285696.93</v>
      </c>
      <c r="V122" s="33">
        <v>471618.76</v>
      </c>
      <c r="W122" s="33">
        <v>835530.32</v>
      </c>
      <c r="X122" s="33">
        <v>33000</v>
      </c>
      <c r="Y122" s="33">
        <v>16429.64</v>
      </c>
    </row>
    <row r="123" spans="1:25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267</v>
      </c>
      <c r="G123" s="56" t="s">
        <v>372</v>
      </c>
      <c r="H123" s="33">
        <v>7562700.61</v>
      </c>
      <c r="I123" s="33">
        <v>261042.68</v>
      </c>
      <c r="J123" s="33">
        <v>0</v>
      </c>
      <c r="K123" s="33">
        <v>228996.9</v>
      </c>
      <c r="L123" s="33">
        <v>0</v>
      </c>
      <c r="M123" s="33">
        <v>49953.05</v>
      </c>
      <c r="N123" s="33">
        <v>1182663.37</v>
      </c>
      <c r="O123" s="33">
        <v>107990.91</v>
      </c>
      <c r="P123" s="33">
        <v>2312179.46</v>
      </c>
      <c r="Q123" s="33">
        <v>40422.03</v>
      </c>
      <c r="R123" s="33">
        <v>445234.37</v>
      </c>
      <c r="S123" s="33">
        <v>38915.19</v>
      </c>
      <c r="T123" s="33">
        <v>84583.73</v>
      </c>
      <c r="U123" s="33">
        <v>2265023.53</v>
      </c>
      <c r="V123" s="33">
        <v>307158.77</v>
      </c>
      <c r="W123" s="33">
        <v>217957.78</v>
      </c>
      <c r="X123" s="33">
        <v>10617.96</v>
      </c>
      <c r="Y123" s="33">
        <v>9960.88</v>
      </c>
    </row>
    <row r="124" spans="1:25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267</v>
      </c>
      <c r="G124" s="56" t="s">
        <v>373</v>
      </c>
      <c r="H124" s="33">
        <v>14174077.71</v>
      </c>
      <c r="I124" s="33">
        <v>384015.09</v>
      </c>
      <c r="J124" s="33">
        <v>0</v>
      </c>
      <c r="K124" s="33">
        <v>660121.38</v>
      </c>
      <c r="L124" s="33">
        <v>0</v>
      </c>
      <c r="M124" s="33">
        <v>102352.79</v>
      </c>
      <c r="N124" s="33">
        <v>1648061.43</v>
      </c>
      <c r="O124" s="33">
        <v>68652.49</v>
      </c>
      <c r="P124" s="33">
        <v>3251900.32</v>
      </c>
      <c r="Q124" s="33">
        <v>32641.01</v>
      </c>
      <c r="R124" s="33">
        <v>1400444.94</v>
      </c>
      <c r="S124" s="33">
        <v>0</v>
      </c>
      <c r="T124" s="33">
        <v>169773.03</v>
      </c>
      <c r="U124" s="33">
        <v>5158482.17</v>
      </c>
      <c r="V124" s="33">
        <v>506955.66</v>
      </c>
      <c r="W124" s="33">
        <v>616064.46</v>
      </c>
      <c r="X124" s="33">
        <v>83723.56</v>
      </c>
      <c r="Y124" s="33">
        <v>90889.38</v>
      </c>
    </row>
    <row r="125" spans="1:25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267</v>
      </c>
      <c r="G125" s="56" t="s">
        <v>374</v>
      </c>
      <c r="H125" s="33">
        <v>9724024.32</v>
      </c>
      <c r="I125" s="33">
        <v>343514.5</v>
      </c>
      <c r="J125" s="33">
        <v>251203.02</v>
      </c>
      <c r="K125" s="33">
        <v>637231.13</v>
      </c>
      <c r="L125" s="33">
        <v>0</v>
      </c>
      <c r="M125" s="33">
        <v>285552.7</v>
      </c>
      <c r="N125" s="33">
        <v>1150242.36</v>
      </c>
      <c r="O125" s="33">
        <v>89669.37</v>
      </c>
      <c r="P125" s="33">
        <v>2639567.97</v>
      </c>
      <c r="Q125" s="33">
        <v>37592.58</v>
      </c>
      <c r="R125" s="33">
        <v>799278.51</v>
      </c>
      <c r="S125" s="33">
        <v>0</v>
      </c>
      <c r="T125" s="33">
        <v>62287</v>
      </c>
      <c r="U125" s="33">
        <v>2789157.16</v>
      </c>
      <c r="V125" s="33">
        <v>397728.4</v>
      </c>
      <c r="W125" s="33">
        <v>204034.13</v>
      </c>
      <c r="X125" s="33">
        <v>25413.16</v>
      </c>
      <c r="Y125" s="33">
        <v>11552.33</v>
      </c>
    </row>
    <row r="126" spans="1:25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267</v>
      </c>
      <c r="G126" s="56" t="s">
        <v>375</v>
      </c>
      <c r="H126" s="33">
        <v>13509417.88</v>
      </c>
      <c r="I126" s="33">
        <v>845759.16</v>
      </c>
      <c r="J126" s="33">
        <v>197616.28</v>
      </c>
      <c r="K126" s="33">
        <v>1039264.51</v>
      </c>
      <c r="L126" s="33">
        <v>0</v>
      </c>
      <c r="M126" s="33">
        <v>130988.74</v>
      </c>
      <c r="N126" s="33">
        <v>1772033.79</v>
      </c>
      <c r="O126" s="33">
        <v>72855.77</v>
      </c>
      <c r="P126" s="33">
        <v>2913734.89</v>
      </c>
      <c r="Q126" s="33">
        <v>57653.85</v>
      </c>
      <c r="R126" s="33">
        <v>392585.32</v>
      </c>
      <c r="S126" s="33">
        <v>0</v>
      </c>
      <c r="T126" s="33">
        <v>14265.6</v>
      </c>
      <c r="U126" s="33">
        <v>3512028.19</v>
      </c>
      <c r="V126" s="33">
        <v>572413.58</v>
      </c>
      <c r="W126" s="33">
        <v>1838337.15</v>
      </c>
      <c r="X126" s="33">
        <v>58044.71</v>
      </c>
      <c r="Y126" s="33">
        <v>91836.34</v>
      </c>
    </row>
    <row r="127" spans="1:25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267</v>
      </c>
      <c r="G127" s="56" t="s">
        <v>376</v>
      </c>
      <c r="H127" s="33">
        <v>20532050.23</v>
      </c>
      <c r="I127" s="33">
        <v>1178282.71</v>
      </c>
      <c r="J127" s="33">
        <v>151360.4</v>
      </c>
      <c r="K127" s="33">
        <v>329324</v>
      </c>
      <c r="L127" s="33">
        <v>0</v>
      </c>
      <c r="M127" s="33">
        <v>74350.62</v>
      </c>
      <c r="N127" s="33">
        <v>2271717.12</v>
      </c>
      <c r="O127" s="33">
        <v>123790.05</v>
      </c>
      <c r="P127" s="33">
        <v>6793977.51</v>
      </c>
      <c r="Q127" s="33">
        <v>72756.54</v>
      </c>
      <c r="R127" s="33">
        <v>1522955.54</v>
      </c>
      <c r="S127" s="33">
        <v>69414.45</v>
      </c>
      <c r="T127" s="33">
        <v>123160.48</v>
      </c>
      <c r="U127" s="33">
        <v>6162660.19</v>
      </c>
      <c r="V127" s="33">
        <v>1182730.34</v>
      </c>
      <c r="W127" s="33">
        <v>274903.37</v>
      </c>
      <c r="X127" s="33">
        <v>45352.42</v>
      </c>
      <c r="Y127" s="33">
        <v>155314.49</v>
      </c>
    </row>
    <row r="128" spans="1:25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267</v>
      </c>
      <c r="G128" s="56" t="s">
        <v>377</v>
      </c>
      <c r="H128" s="33">
        <v>17873429.42</v>
      </c>
      <c r="I128" s="33">
        <v>216664.88</v>
      </c>
      <c r="J128" s="33">
        <v>222593.13</v>
      </c>
      <c r="K128" s="33">
        <v>1147324.02</v>
      </c>
      <c r="L128" s="33">
        <v>0</v>
      </c>
      <c r="M128" s="33">
        <v>2153610.36</v>
      </c>
      <c r="N128" s="33">
        <v>1939120.63</v>
      </c>
      <c r="O128" s="33">
        <v>68643.04</v>
      </c>
      <c r="P128" s="33">
        <v>4931601.22</v>
      </c>
      <c r="Q128" s="33">
        <v>27933.9</v>
      </c>
      <c r="R128" s="33">
        <v>546602.06</v>
      </c>
      <c r="S128" s="33">
        <v>0</v>
      </c>
      <c r="T128" s="33">
        <v>42258.1</v>
      </c>
      <c r="U128" s="33">
        <v>5256036.44</v>
      </c>
      <c r="V128" s="33">
        <v>542875.96</v>
      </c>
      <c r="W128" s="33">
        <v>305765.3</v>
      </c>
      <c r="X128" s="33">
        <v>452558.05</v>
      </c>
      <c r="Y128" s="33">
        <v>19842.33</v>
      </c>
    </row>
    <row r="129" spans="1:25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267</v>
      </c>
      <c r="G129" s="56" t="s">
        <v>378</v>
      </c>
      <c r="H129" s="33">
        <v>15812406.23</v>
      </c>
      <c r="I129" s="33">
        <v>360854.68</v>
      </c>
      <c r="J129" s="33">
        <v>358255.16</v>
      </c>
      <c r="K129" s="33">
        <v>906665.28</v>
      </c>
      <c r="L129" s="33">
        <v>0</v>
      </c>
      <c r="M129" s="33">
        <v>6629.95</v>
      </c>
      <c r="N129" s="33">
        <v>1455173.93</v>
      </c>
      <c r="O129" s="33">
        <v>35151.56</v>
      </c>
      <c r="P129" s="33">
        <v>5784907.99</v>
      </c>
      <c r="Q129" s="33">
        <v>36772.81</v>
      </c>
      <c r="R129" s="33">
        <v>586153.67</v>
      </c>
      <c r="S129" s="33">
        <v>0</v>
      </c>
      <c r="T129" s="33">
        <v>92646</v>
      </c>
      <c r="U129" s="33">
        <v>4862425.38</v>
      </c>
      <c r="V129" s="33">
        <v>904932.11</v>
      </c>
      <c r="W129" s="33">
        <v>346437.53</v>
      </c>
      <c r="X129" s="33">
        <v>45686.06</v>
      </c>
      <c r="Y129" s="33">
        <v>29714.12</v>
      </c>
    </row>
    <row r="130" spans="1:25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267</v>
      </c>
      <c r="G130" s="56" t="s">
        <v>379</v>
      </c>
      <c r="H130" s="33">
        <v>13745985.36</v>
      </c>
      <c r="I130" s="33">
        <v>382558.67</v>
      </c>
      <c r="J130" s="33">
        <v>0</v>
      </c>
      <c r="K130" s="33">
        <v>259410.3</v>
      </c>
      <c r="L130" s="33">
        <v>0</v>
      </c>
      <c r="M130" s="33">
        <v>64657.83</v>
      </c>
      <c r="N130" s="33">
        <v>1380472.55</v>
      </c>
      <c r="O130" s="33">
        <v>114205.98</v>
      </c>
      <c r="P130" s="33">
        <v>4885332.09</v>
      </c>
      <c r="Q130" s="33">
        <v>47535.9</v>
      </c>
      <c r="R130" s="33">
        <v>1001621.64</v>
      </c>
      <c r="S130" s="33">
        <v>0</v>
      </c>
      <c r="T130" s="33">
        <v>33297.72</v>
      </c>
      <c r="U130" s="33">
        <v>4550167.79</v>
      </c>
      <c r="V130" s="33">
        <v>702589.29</v>
      </c>
      <c r="W130" s="33">
        <v>309475.58</v>
      </c>
      <c r="X130" s="33">
        <v>84.52</v>
      </c>
      <c r="Y130" s="33">
        <v>14575.5</v>
      </c>
    </row>
    <row r="131" spans="1:25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267</v>
      </c>
      <c r="G131" s="56" t="s">
        <v>380</v>
      </c>
      <c r="H131" s="33">
        <v>12831623.99</v>
      </c>
      <c r="I131" s="33">
        <v>455791.5</v>
      </c>
      <c r="J131" s="33">
        <v>207696.56</v>
      </c>
      <c r="K131" s="33">
        <v>651105.9</v>
      </c>
      <c r="L131" s="33">
        <v>0</v>
      </c>
      <c r="M131" s="33">
        <v>46834.37</v>
      </c>
      <c r="N131" s="33">
        <v>1568487.15</v>
      </c>
      <c r="O131" s="33">
        <v>93935.79</v>
      </c>
      <c r="P131" s="33">
        <v>3291917.16</v>
      </c>
      <c r="Q131" s="33">
        <v>43720.99</v>
      </c>
      <c r="R131" s="33">
        <v>446005.6</v>
      </c>
      <c r="S131" s="33">
        <v>0</v>
      </c>
      <c r="T131" s="33">
        <v>75602.82</v>
      </c>
      <c r="U131" s="33">
        <v>3694435.31</v>
      </c>
      <c r="V131" s="33">
        <v>779107.16</v>
      </c>
      <c r="W131" s="33">
        <v>1348172.2</v>
      </c>
      <c r="X131" s="33">
        <v>73668.81</v>
      </c>
      <c r="Y131" s="33">
        <v>55142.67</v>
      </c>
    </row>
    <row r="132" spans="1:25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267</v>
      </c>
      <c r="G132" s="56" t="s">
        <v>381</v>
      </c>
      <c r="H132" s="33">
        <v>23918391.68</v>
      </c>
      <c r="I132" s="33">
        <v>471897.52</v>
      </c>
      <c r="J132" s="33">
        <v>255660.06</v>
      </c>
      <c r="K132" s="33">
        <v>1141799.85</v>
      </c>
      <c r="L132" s="33">
        <v>0</v>
      </c>
      <c r="M132" s="33">
        <v>29339.24</v>
      </c>
      <c r="N132" s="33">
        <v>1824140.46</v>
      </c>
      <c r="O132" s="33">
        <v>335427.59</v>
      </c>
      <c r="P132" s="33">
        <v>8919515.22</v>
      </c>
      <c r="Q132" s="33">
        <v>60941.35</v>
      </c>
      <c r="R132" s="33">
        <v>976369.83</v>
      </c>
      <c r="S132" s="33">
        <v>0</v>
      </c>
      <c r="T132" s="33">
        <v>25049.3</v>
      </c>
      <c r="U132" s="33">
        <v>7497777.86</v>
      </c>
      <c r="V132" s="33">
        <v>1490118.81</v>
      </c>
      <c r="W132" s="33">
        <v>621254.75</v>
      </c>
      <c r="X132" s="33">
        <v>114720</v>
      </c>
      <c r="Y132" s="33">
        <v>154379.84</v>
      </c>
    </row>
    <row r="133" spans="1:25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267</v>
      </c>
      <c r="G133" s="56" t="s">
        <v>382</v>
      </c>
      <c r="H133" s="33">
        <v>18283404.08</v>
      </c>
      <c r="I133" s="33">
        <v>1902700.45</v>
      </c>
      <c r="J133" s="33">
        <v>0</v>
      </c>
      <c r="K133" s="33">
        <v>535380.48</v>
      </c>
      <c r="L133" s="33">
        <v>0</v>
      </c>
      <c r="M133" s="33">
        <v>9724.12</v>
      </c>
      <c r="N133" s="33">
        <v>1753129.35</v>
      </c>
      <c r="O133" s="33">
        <v>66809.59</v>
      </c>
      <c r="P133" s="33">
        <v>5145992.6</v>
      </c>
      <c r="Q133" s="33">
        <v>64214.92</v>
      </c>
      <c r="R133" s="33">
        <v>678131.96</v>
      </c>
      <c r="S133" s="33">
        <v>55484.79</v>
      </c>
      <c r="T133" s="33">
        <v>41433.44</v>
      </c>
      <c r="U133" s="33">
        <v>5127012.1</v>
      </c>
      <c r="V133" s="33">
        <v>866398.61</v>
      </c>
      <c r="W133" s="33">
        <v>1866275.42</v>
      </c>
      <c r="X133" s="33">
        <v>75244.43</v>
      </c>
      <c r="Y133" s="33">
        <v>95471.82</v>
      </c>
    </row>
    <row r="134" spans="1:25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267</v>
      </c>
      <c r="G134" s="56" t="s">
        <v>383</v>
      </c>
      <c r="H134" s="33">
        <v>9702234.87</v>
      </c>
      <c r="I134" s="33">
        <v>245598.91</v>
      </c>
      <c r="J134" s="33">
        <v>120118.69</v>
      </c>
      <c r="K134" s="33">
        <v>250867.19</v>
      </c>
      <c r="L134" s="33">
        <v>20164.5</v>
      </c>
      <c r="M134" s="33">
        <v>641243.94</v>
      </c>
      <c r="N134" s="33">
        <v>1126579.34</v>
      </c>
      <c r="O134" s="33">
        <v>607416.08</v>
      </c>
      <c r="P134" s="33">
        <v>2451214.95</v>
      </c>
      <c r="Q134" s="33">
        <v>34797.29</v>
      </c>
      <c r="R134" s="33">
        <v>908092.69</v>
      </c>
      <c r="S134" s="33">
        <v>0</v>
      </c>
      <c r="T134" s="33">
        <v>107556.08</v>
      </c>
      <c r="U134" s="33">
        <v>2440134.37</v>
      </c>
      <c r="V134" s="33">
        <v>383500.01</v>
      </c>
      <c r="W134" s="33">
        <v>329207.2</v>
      </c>
      <c r="X134" s="33">
        <v>18579.53</v>
      </c>
      <c r="Y134" s="33">
        <v>17164.1</v>
      </c>
    </row>
    <row r="135" spans="1:25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267</v>
      </c>
      <c r="G135" s="56" t="s">
        <v>384</v>
      </c>
      <c r="H135" s="33">
        <v>11926002.03</v>
      </c>
      <c r="I135" s="33">
        <v>256614.05</v>
      </c>
      <c r="J135" s="33">
        <v>118868.07</v>
      </c>
      <c r="K135" s="33">
        <v>104732.82</v>
      </c>
      <c r="L135" s="33">
        <v>3717</v>
      </c>
      <c r="M135" s="33">
        <v>1370970.53</v>
      </c>
      <c r="N135" s="33">
        <v>1744437.4</v>
      </c>
      <c r="O135" s="33">
        <v>69154.68</v>
      </c>
      <c r="P135" s="33">
        <v>2662949.32</v>
      </c>
      <c r="Q135" s="33">
        <v>38637.64</v>
      </c>
      <c r="R135" s="33">
        <v>1192377.86</v>
      </c>
      <c r="S135" s="33">
        <v>67604.77</v>
      </c>
      <c r="T135" s="33">
        <v>53376</v>
      </c>
      <c r="U135" s="33">
        <v>2718358</v>
      </c>
      <c r="V135" s="33">
        <v>459224.96</v>
      </c>
      <c r="W135" s="33">
        <v>995879.77</v>
      </c>
      <c r="X135" s="33">
        <v>7000</v>
      </c>
      <c r="Y135" s="33">
        <v>62099.16</v>
      </c>
    </row>
    <row r="136" spans="1:25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267</v>
      </c>
      <c r="G136" s="56" t="s">
        <v>385</v>
      </c>
      <c r="H136" s="33">
        <v>8427397.99</v>
      </c>
      <c r="I136" s="33">
        <v>669733.44</v>
      </c>
      <c r="J136" s="33">
        <v>73295.44</v>
      </c>
      <c r="K136" s="33">
        <v>390841.15</v>
      </c>
      <c r="L136" s="33">
        <v>1000</v>
      </c>
      <c r="M136" s="33">
        <v>1935.5</v>
      </c>
      <c r="N136" s="33">
        <v>1340791.03</v>
      </c>
      <c r="O136" s="33">
        <v>128385.62</v>
      </c>
      <c r="P136" s="33">
        <v>2551996.95</v>
      </c>
      <c r="Q136" s="33">
        <v>36558.01</v>
      </c>
      <c r="R136" s="33">
        <v>450324.7</v>
      </c>
      <c r="S136" s="33">
        <v>0</v>
      </c>
      <c r="T136" s="33">
        <v>26460</v>
      </c>
      <c r="U136" s="33">
        <v>2394662.08</v>
      </c>
      <c r="V136" s="33">
        <v>76347.44</v>
      </c>
      <c r="W136" s="33">
        <v>277911.7</v>
      </c>
      <c r="X136" s="33">
        <v>150</v>
      </c>
      <c r="Y136" s="33">
        <v>7004.93</v>
      </c>
    </row>
    <row r="137" spans="1:25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267</v>
      </c>
      <c r="G137" s="56" t="s">
        <v>386</v>
      </c>
      <c r="H137" s="33">
        <v>22649527.27</v>
      </c>
      <c r="I137" s="33">
        <v>442255.63</v>
      </c>
      <c r="J137" s="33">
        <v>0</v>
      </c>
      <c r="K137" s="33">
        <v>400934.99</v>
      </c>
      <c r="L137" s="33">
        <v>0</v>
      </c>
      <c r="M137" s="33">
        <v>54894.92</v>
      </c>
      <c r="N137" s="33">
        <v>1969756.87</v>
      </c>
      <c r="O137" s="33">
        <v>146195.4</v>
      </c>
      <c r="P137" s="33">
        <v>9029213.64</v>
      </c>
      <c r="Q137" s="33">
        <v>54372.67</v>
      </c>
      <c r="R137" s="33">
        <v>823829.25</v>
      </c>
      <c r="S137" s="33">
        <v>20744.29</v>
      </c>
      <c r="T137" s="33">
        <v>67640.2</v>
      </c>
      <c r="U137" s="33">
        <v>7038939.13</v>
      </c>
      <c r="V137" s="33">
        <v>1239102.56</v>
      </c>
      <c r="W137" s="33">
        <v>1203419.42</v>
      </c>
      <c r="X137" s="33">
        <v>71071.73</v>
      </c>
      <c r="Y137" s="33">
        <v>87156.57</v>
      </c>
    </row>
    <row r="138" spans="1:25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267</v>
      </c>
      <c r="G138" s="56" t="s">
        <v>387</v>
      </c>
      <c r="H138" s="33">
        <v>41073595.04</v>
      </c>
      <c r="I138" s="33">
        <v>677013.3</v>
      </c>
      <c r="J138" s="33">
        <v>406249.43</v>
      </c>
      <c r="K138" s="33">
        <v>1323275.52</v>
      </c>
      <c r="L138" s="33">
        <v>23370</v>
      </c>
      <c r="M138" s="33">
        <v>130718.71</v>
      </c>
      <c r="N138" s="33">
        <v>3170688.61</v>
      </c>
      <c r="O138" s="33">
        <v>99153.09</v>
      </c>
      <c r="P138" s="33">
        <v>14588504.51</v>
      </c>
      <c r="Q138" s="33">
        <v>76874.03</v>
      </c>
      <c r="R138" s="33">
        <v>1246263.03</v>
      </c>
      <c r="S138" s="33">
        <v>101290.11</v>
      </c>
      <c r="T138" s="33">
        <v>283394.32</v>
      </c>
      <c r="U138" s="33">
        <v>13772811.58</v>
      </c>
      <c r="V138" s="33">
        <v>3880902.16</v>
      </c>
      <c r="W138" s="33">
        <v>1010208.57</v>
      </c>
      <c r="X138" s="33">
        <v>194297.16</v>
      </c>
      <c r="Y138" s="33">
        <v>88580.91</v>
      </c>
    </row>
    <row r="139" spans="1:25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267</v>
      </c>
      <c r="G139" s="56" t="s">
        <v>388</v>
      </c>
      <c r="H139" s="33">
        <v>7982603.24</v>
      </c>
      <c r="I139" s="33">
        <v>208410.55</v>
      </c>
      <c r="J139" s="33">
        <v>67218.19</v>
      </c>
      <c r="K139" s="33">
        <v>19555.11</v>
      </c>
      <c r="L139" s="33">
        <v>0</v>
      </c>
      <c r="M139" s="33">
        <v>19832.67</v>
      </c>
      <c r="N139" s="33">
        <v>1139184.14</v>
      </c>
      <c r="O139" s="33">
        <v>33481.65</v>
      </c>
      <c r="P139" s="33">
        <v>2137807.39</v>
      </c>
      <c r="Q139" s="33">
        <v>28385.77</v>
      </c>
      <c r="R139" s="33">
        <v>978683.09</v>
      </c>
      <c r="S139" s="33">
        <v>0</v>
      </c>
      <c r="T139" s="33">
        <v>47520</v>
      </c>
      <c r="U139" s="33">
        <v>2752308.08</v>
      </c>
      <c r="V139" s="33">
        <v>299121.11</v>
      </c>
      <c r="W139" s="33">
        <v>194542.49</v>
      </c>
      <c r="X139" s="33">
        <v>3000</v>
      </c>
      <c r="Y139" s="33">
        <v>53553</v>
      </c>
    </row>
    <row r="140" spans="1:25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267</v>
      </c>
      <c r="G140" s="56" t="s">
        <v>389</v>
      </c>
      <c r="H140" s="33">
        <v>19470049.14</v>
      </c>
      <c r="I140" s="33">
        <v>392395.47</v>
      </c>
      <c r="J140" s="33">
        <v>273347.73</v>
      </c>
      <c r="K140" s="33">
        <v>419561.74</v>
      </c>
      <c r="L140" s="33">
        <v>0</v>
      </c>
      <c r="M140" s="33">
        <v>2803144.48</v>
      </c>
      <c r="N140" s="33">
        <v>1908596.97</v>
      </c>
      <c r="O140" s="33">
        <v>340547.61</v>
      </c>
      <c r="P140" s="33">
        <v>4226286.31</v>
      </c>
      <c r="Q140" s="33">
        <v>53268.48</v>
      </c>
      <c r="R140" s="33">
        <v>1443782.38</v>
      </c>
      <c r="S140" s="33">
        <v>0</v>
      </c>
      <c r="T140" s="33">
        <v>81264</v>
      </c>
      <c r="U140" s="33">
        <v>5547328.56</v>
      </c>
      <c r="V140" s="33">
        <v>791670.9</v>
      </c>
      <c r="W140" s="33">
        <v>954060.32</v>
      </c>
      <c r="X140" s="33">
        <v>128103.39</v>
      </c>
      <c r="Y140" s="33">
        <v>106690.8</v>
      </c>
    </row>
    <row r="141" spans="1:25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267</v>
      </c>
      <c r="G141" s="56" t="s">
        <v>390</v>
      </c>
      <c r="H141" s="33">
        <v>19235082.8</v>
      </c>
      <c r="I141" s="33">
        <v>300125.37</v>
      </c>
      <c r="J141" s="33">
        <v>12272.69</v>
      </c>
      <c r="K141" s="33">
        <v>774906.01</v>
      </c>
      <c r="L141" s="33">
        <v>0</v>
      </c>
      <c r="M141" s="33">
        <v>11708.52</v>
      </c>
      <c r="N141" s="33">
        <v>1468164.27</v>
      </c>
      <c r="O141" s="33">
        <v>121069.55</v>
      </c>
      <c r="P141" s="33">
        <v>7726184.97</v>
      </c>
      <c r="Q141" s="33">
        <v>42971.4</v>
      </c>
      <c r="R141" s="33">
        <v>700059.55</v>
      </c>
      <c r="S141" s="33">
        <v>0</v>
      </c>
      <c r="T141" s="33">
        <v>44805</v>
      </c>
      <c r="U141" s="33">
        <v>5244591.48</v>
      </c>
      <c r="V141" s="33">
        <v>2198038.63</v>
      </c>
      <c r="W141" s="33">
        <v>338443.06</v>
      </c>
      <c r="X141" s="33">
        <v>110000</v>
      </c>
      <c r="Y141" s="33">
        <v>141742.3</v>
      </c>
    </row>
    <row r="142" spans="1:25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267</v>
      </c>
      <c r="G142" s="56" t="s">
        <v>279</v>
      </c>
      <c r="H142" s="33">
        <v>28696143.71</v>
      </c>
      <c r="I142" s="33">
        <v>413120.13</v>
      </c>
      <c r="J142" s="33">
        <v>0</v>
      </c>
      <c r="K142" s="33">
        <v>1272866.71</v>
      </c>
      <c r="L142" s="33">
        <v>0</v>
      </c>
      <c r="M142" s="33">
        <v>38255.96</v>
      </c>
      <c r="N142" s="33">
        <v>2484130.62</v>
      </c>
      <c r="O142" s="33">
        <v>108486.41</v>
      </c>
      <c r="P142" s="33">
        <v>10816386.45</v>
      </c>
      <c r="Q142" s="33">
        <v>57313.2</v>
      </c>
      <c r="R142" s="33">
        <v>692844.25</v>
      </c>
      <c r="S142" s="33">
        <v>0</v>
      </c>
      <c r="T142" s="33">
        <v>97760</v>
      </c>
      <c r="U142" s="33">
        <v>8965361.71</v>
      </c>
      <c r="V142" s="33">
        <v>894613.85</v>
      </c>
      <c r="W142" s="33">
        <v>2566613.14</v>
      </c>
      <c r="X142" s="33">
        <v>43741.32</v>
      </c>
      <c r="Y142" s="33">
        <v>244649.96</v>
      </c>
    </row>
    <row r="143" spans="1:25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267</v>
      </c>
      <c r="G143" s="56" t="s">
        <v>391</v>
      </c>
      <c r="H143" s="33">
        <v>27786122.35</v>
      </c>
      <c r="I143" s="33">
        <v>477822.56</v>
      </c>
      <c r="J143" s="33">
        <v>0</v>
      </c>
      <c r="K143" s="33">
        <v>1411242.78</v>
      </c>
      <c r="L143" s="33">
        <v>0</v>
      </c>
      <c r="M143" s="33">
        <v>69176.94</v>
      </c>
      <c r="N143" s="33">
        <v>2730668.83</v>
      </c>
      <c r="O143" s="33">
        <v>400155.25</v>
      </c>
      <c r="P143" s="33">
        <v>8912288.61</v>
      </c>
      <c r="Q143" s="33">
        <v>103532.18</v>
      </c>
      <c r="R143" s="33">
        <v>1050634.88</v>
      </c>
      <c r="S143" s="33">
        <v>0</v>
      </c>
      <c r="T143" s="33">
        <v>67739.3</v>
      </c>
      <c r="U143" s="33">
        <v>9303703.54</v>
      </c>
      <c r="V143" s="33">
        <v>1999402.37</v>
      </c>
      <c r="W143" s="33">
        <v>802706.57</v>
      </c>
      <c r="X143" s="33">
        <v>134511.32</v>
      </c>
      <c r="Y143" s="33">
        <v>322537.22</v>
      </c>
    </row>
    <row r="144" spans="1:25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267</v>
      </c>
      <c r="G144" s="56" t="s">
        <v>392</v>
      </c>
      <c r="H144" s="33">
        <v>19039378.81</v>
      </c>
      <c r="I144" s="33">
        <v>371519.97</v>
      </c>
      <c r="J144" s="33">
        <v>281717.39</v>
      </c>
      <c r="K144" s="33">
        <v>696322.98</v>
      </c>
      <c r="L144" s="33">
        <v>2981.52</v>
      </c>
      <c r="M144" s="33">
        <v>234184.58</v>
      </c>
      <c r="N144" s="33">
        <v>1676355.99</v>
      </c>
      <c r="O144" s="33">
        <v>373676.52</v>
      </c>
      <c r="P144" s="33">
        <v>4570665.52</v>
      </c>
      <c r="Q144" s="33">
        <v>47146.5</v>
      </c>
      <c r="R144" s="33">
        <v>832673.07</v>
      </c>
      <c r="S144" s="33">
        <v>49677.53</v>
      </c>
      <c r="T144" s="33">
        <v>38936.46</v>
      </c>
      <c r="U144" s="33">
        <v>4269929.81</v>
      </c>
      <c r="V144" s="33">
        <v>5140861.99</v>
      </c>
      <c r="W144" s="33">
        <v>379879.71</v>
      </c>
      <c r="X144" s="33">
        <v>30000</v>
      </c>
      <c r="Y144" s="33">
        <v>42849.27</v>
      </c>
    </row>
    <row r="145" spans="1:25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267</v>
      </c>
      <c r="G145" s="56" t="s">
        <v>393</v>
      </c>
      <c r="H145" s="33">
        <v>27168741.87</v>
      </c>
      <c r="I145" s="33">
        <v>293575.04</v>
      </c>
      <c r="J145" s="33">
        <v>183984.38</v>
      </c>
      <c r="K145" s="33">
        <v>1215490.69</v>
      </c>
      <c r="L145" s="33">
        <v>78653.64</v>
      </c>
      <c r="M145" s="33">
        <v>1716972.84</v>
      </c>
      <c r="N145" s="33">
        <v>2176696.89</v>
      </c>
      <c r="O145" s="33">
        <v>206078.31</v>
      </c>
      <c r="P145" s="33">
        <v>7088861.92</v>
      </c>
      <c r="Q145" s="33">
        <v>44344.44</v>
      </c>
      <c r="R145" s="33">
        <v>1480127.27</v>
      </c>
      <c r="S145" s="33">
        <v>366615.99</v>
      </c>
      <c r="T145" s="33">
        <v>216807.85</v>
      </c>
      <c r="U145" s="33">
        <v>7569054.03</v>
      </c>
      <c r="V145" s="33">
        <v>3876137.59</v>
      </c>
      <c r="W145" s="33">
        <v>469074.34</v>
      </c>
      <c r="X145" s="33">
        <v>90673.97</v>
      </c>
      <c r="Y145" s="33">
        <v>95592.68</v>
      </c>
    </row>
    <row r="146" spans="1:25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267</v>
      </c>
      <c r="G146" s="56" t="s">
        <v>394</v>
      </c>
      <c r="H146" s="33">
        <v>20156902.76</v>
      </c>
      <c r="I146" s="33">
        <v>275716.33</v>
      </c>
      <c r="J146" s="33">
        <v>281092.88</v>
      </c>
      <c r="K146" s="33">
        <v>250942.17</v>
      </c>
      <c r="L146" s="33">
        <v>0</v>
      </c>
      <c r="M146" s="33">
        <v>79099.2</v>
      </c>
      <c r="N146" s="33">
        <v>1700442.42</v>
      </c>
      <c r="O146" s="33">
        <v>187929.19</v>
      </c>
      <c r="P146" s="33">
        <v>7764435.13</v>
      </c>
      <c r="Q146" s="33">
        <v>47064.35</v>
      </c>
      <c r="R146" s="33">
        <v>974497.27</v>
      </c>
      <c r="S146" s="33">
        <v>0</v>
      </c>
      <c r="T146" s="33">
        <v>402662.6</v>
      </c>
      <c r="U146" s="33">
        <v>6377780.65</v>
      </c>
      <c r="V146" s="33">
        <v>1296127.05</v>
      </c>
      <c r="W146" s="33">
        <v>408082.6</v>
      </c>
      <c r="X146" s="33">
        <v>66500</v>
      </c>
      <c r="Y146" s="33">
        <v>44530.92</v>
      </c>
    </row>
    <row r="147" spans="1:25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267</v>
      </c>
      <c r="G147" s="56" t="s">
        <v>395</v>
      </c>
      <c r="H147" s="33">
        <v>13107135.32</v>
      </c>
      <c r="I147" s="33">
        <v>344202.43</v>
      </c>
      <c r="J147" s="33">
        <v>261956.53</v>
      </c>
      <c r="K147" s="33">
        <v>735607.22</v>
      </c>
      <c r="L147" s="33">
        <v>0</v>
      </c>
      <c r="M147" s="33">
        <v>19818.22</v>
      </c>
      <c r="N147" s="33">
        <v>1675107.25</v>
      </c>
      <c r="O147" s="33">
        <v>46335.17</v>
      </c>
      <c r="P147" s="33">
        <v>3859755.11</v>
      </c>
      <c r="Q147" s="33">
        <v>40019.22</v>
      </c>
      <c r="R147" s="33">
        <v>658744.37</v>
      </c>
      <c r="S147" s="33">
        <v>0</v>
      </c>
      <c r="T147" s="33">
        <v>105049.93</v>
      </c>
      <c r="U147" s="33">
        <v>4365351.71</v>
      </c>
      <c r="V147" s="33">
        <v>759592.13</v>
      </c>
      <c r="W147" s="33">
        <v>157854.03</v>
      </c>
      <c r="X147" s="33">
        <v>32539.16</v>
      </c>
      <c r="Y147" s="33">
        <v>45202.84</v>
      </c>
    </row>
    <row r="148" spans="1:25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267</v>
      </c>
      <c r="G148" s="56" t="s">
        <v>396</v>
      </c>
      <c r="H148" s="33">
        <v>12796612.98</v>
      </c>
      <c r="I148" s="33">
        <v>595120.13</v>
      </c>
      <c r="J148" s="33">
        <v>251444.86</v>
      </c>
      <c r="K148" s="33">
        <v>1258730.7</v>
      </c>
      <c r="L148" s="33">
        <v>0</v>
      </c>
      <c r="M148" s="33">
        <v>29440.22</v>
      </c>
      <c r="N148" s="33">
        <v>1757139.86</v>
      </c>
      <c r="O148" s="33">
        <v>97969.01</v>
      </c>
      <c r="P148" s="33">
        <v>3504057.42</v>
      </c>
      <c r="Q148" s="33">
        <v>44522.7</v>
      </c>
      <c r="R148" s="33">
        <v>443432.13</v>
      </c>
      <c r="S148" s="33">
        <v>12600</v>
      </c>
      <c r="T148" s="33">
        <v>17037.6</v>
      </c>
      <c r="U148" s="33">
        <v>3626098.44</v>
      </c>
      <c r="V148" s="33">
        <v>795926.26</v>
      </c>
      <c r="W148" s="33">
        <v>316511.68</v>
      </c>
      <c r="X148" s="33">
        <v>30132.54</v>
      </c>
      <c r="Y148" s="33">
        <v>16449.43</v>
      </c>
    </row>
    <row r="149" spans="1:25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267</v>
      </c>
      <c r="G149" s="56" t="s">
        <v>281</v>
      </c>
      <c r="H149" s="33">
        <v>20607143.02</v>
      </c>
      <c r="I149" s="33">
        <v>364040.37</v>
      </c>
      <c r="J149" s="33">
        <v>0</v>
      </c>
      <c r="K149" s="33">
        <v>59779.45</v>
      </c>
      <c r="L149" s="33">
        <v>37113.83</v>
      </c>
      <c r="M149" s="33">
        <v>93039.39</v>
      </c>
      <c r="N149" s="33">
        <v>3011591.04</v>
      </c>
      <c r="O149" s="33">
        <v>58150.68</v>
      </c>
      <c r="P149" s="33">
        <v>6612834.51</v>
      </c>
      <c r="Q149" s="33">
        <v>51902.47</v>
      </c>
      <c r="R149" s="33">
        <v>1183531.87</v>
      </c>
      <c r="S149" s="33">
        <v>0</v>
      </c>
      <c r="T149" s="33">
        <v>42095</v>
      </c>
      <c r="U149" s="33">
        <v>6218377.03</v>
      </c>
      <c r="V149" s="33">
        <v>2148525.7</v>
      </c>
      <c r="W149" s="33">
        <v>578717.92</v>
      </c>
      <c r="X149" s="33">
        <v>117000</v>
      </c>
      <c r="Y149" s="33">
        <v>30443.76</v>
      </c>
    </row>
    <row r="150" spans="1:25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267</v>
      </c>
      <c r="G150" s="56" t="s">
        <v>397</v>
      </c>
      <c r="H150" s="33">
        <v>14170373.5</v>
      </c>
      <c r="I150" s="33">
        <v>1757231.02</v>
      </c>
      <c r="J150" s="33">
        <v>240939.92</v>
      </c>
      <c r="K150" s="33">
        <v>98155.7</v>
      </c>
      <c r="L150" s="33">
        <v>0</v>
      </c>
      <c r="M150" s="33">
        <v>33935.6</v>
      </c>
      <c r="N150" s="33">
        <v>1763308.14</v>
      </c>
      <c r="O150" s="33">
        <v>93289.28</v>
      </c>
      <c r="P150" s="33">
        <v>4565281.59</v>
      </c>
      <c r="Q150" s="33">
        <v>23146.9</v>
      </c>
      <c r="R150" s="33">
        <v>537113.77</v>
      </c>
      <c r="S150" s="33">
        <v>6000</v>
      </c>
      <c r="T150" s="33">
        <v>21800.17</v>
      </c>
      <c r="U150" s="33">
        <v>4199749.53</v>
      </c>
      <c r="V150" s="33">
        <v>433484.14</v>
      </c>
      <c r="W150" s="33">
        <v>230682.13</v>
      </c>
      <c r="X150" s="33">
        <v>113990.32</v>
      </c>
      <c r="Y150" s="33">
        <v>52265.29</v>
      </c>
    </row>
    <row r="151" spans="1:25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267</v>
      </c>
      <c r="G151" s="56" t="s">
        <v>282</v>
      </c>
      <c r="H151" s="33">
        <v>46025324.64</v>
      </c>
      <c r="I151" s="33">
        <v>619313.61</v>
      </c>
      <c r="J151" s="33">
        <v>455903.29</v>
      </c>
      <c r="K151" s="33">
        <v>3287454.53</v>
      </c>
      <c r="L151" s="33">
        <v>0</v>
      </c>
      <c r="M151" s="33">
        <v>54361.13</v>
      </c>
      <c r="N151" s="33">
        <v>3402876.04</v>
      </c>
      <c r="O151" s="33">
        <v>192317.5</v>
      </c>
      <c r="P151" s="33">
        <v>14877625.42</v>
      </c>
      <c r="Q151" s="33">
        <v>76980.76</v>
      </c>
      <c r="R151" s="33">
        <v>2308926.11</v>
      </c>
      <c r="S151" s="33">
        <v>101722.95</v>
      </c>
      <c r="T151" s="33">
        <v>576166.48</v>
      </c>
      <c r="U151" s="33">
        <v>12371009.26</v>
      </c>
      <c r="V151" s="33">
        <v>2389151.02</v>
      </c>
      <c r="W151" s="33">
        <v>3888661.6</v>
      </c>
      <c r="X151" s="33">
        <v>1029408.88</v>
      </c>
      <c r="Y151" s="33">
        <v>393446.06</v>
      </c>
    </row>
    <row r="152" spans="1:25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267</v>
      </c>
      <c r="G152" s="56" t="s">
        <v>398</v>
      </c>
      <c r="H152" s="33">
        <v>30155127.92</v>
      </c>
      <c r="I152" s="33">
        <v>211180.5</v>
      </c>
      <c r="J152" s="33">
        <v>0</v>
      </c>
      <c r="K152" s="33">
        <v>834577.99</v>
      </c>
      <c r="L152" s="33">
        <v>0</v>
      </c>
      <c r="M152" s="33">
        <v>25072.6</v>
      </c>
      <c r="N152" s="33">
        <v>2903004.24</v>
      </c>
      <c r="O152" s="33">
        <v>299372.91</v>
      </c>
      <c r="P152" s="33">
        <v>10260241.01</v>
      </c>
      <c r="Q152" s="33">
        <v>186044.54</v>
      </c>
      <c r="R152" s="33">
        <v>1054109.1</v>
      </c>
      <c r="S152" s="33">
        <v>156784.34</v>
      </c>
      <c r="T152" s="33">
        <v>316079.52</v>
      </c>
      <c r="U152" s="33">
        <v>9864168.56</v>
      </c>
      <c r="V152" s="33">
        <v>2980640.84</v>
      </c>
      <c r="W152" s="33">
        <v>723200.58</v>
      </c>
      <c r="X152" s="33">
        <v>152354.62</v>
      </c>
      <c r="Y152" s="33">
        <v>188296.57</v>
      </c>
    </row>
    <row r="153" spans="1:25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267</v>
      </c>
      <c r="G153" s="56" t="s">
        <v>399</v>
      </c>
      <c r="H153" s="33">
        <v>30648504.87</v>
      </c>
      <c r="I153" s="33">
        <v>627352.68</v>
      </c>
      <c r="J153" s="33">
        <v>0</v>
      </c>
      <c r="K153" s="33">
        <v>4164946.89</v>
      </c>
      <c r="L153" s="33">
        <v>0</v>
      </c>
      <c r="M153" s="33">
        <v>124974.69</v>
      </c>
      <c r="N153" s="33">
        <v>2686736.63</v>
      </c>
      <c r="O153" s="33">
        <v>164892.88</v>
      </c>
      <c r="P153" s="33">
        <v>10323390.34</v>
      </c>
      <c r="Q153" s="33">
        <v>62769.04</v>
      </c>
      <c r="R153" s="33">
        <v>694383.01</v>
      </c>
      <c r="S153" s="33">
        <v>4525.78</v>
      </c>
      <c r="T153" s="33">
        <v>45630.89</v>
      </c>
      <c r="U153" s="33">
        <v>9684110.6</v>
      </c>
      <c r="V153" s="33">
        <v>1042384.95</v>
      </c>
      <c r="W153" s="33">
        <v>719734.69</v>
      </c>
      <c r="X153" s="33">
        <v>209147.64</v>
      </c>
      <c r="Y153" s="33">
        <v>93524.16</v>
      </c>
    </row>
    <row r="154" spans="1:25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267</v>
      </c>
      <c r="G154" s="56" t="s">
        <v>400</v>
      </c>
      <c r="H154" s="33">
        <v>14613731.89</v>
      </c>
      <c r="I154" s="33">
        <v>413964.28</v>
      </c>
      <c r="J154" s="33">
        <v>0</v>
      </c>
      <c r="K154" s="33">
        <v>322529.9</v>
      </c>
      <c r="L154" s="33">
        <v>0</v>
      </c>
      <c r="M154" s="33">
        <v>68545.62</v>
      </c>
      <c r="N154" s="33">
        <v>1569298.74</v>
      </c>
      <c r="O154" s="33">
        <v>117230.83</v>
      </c>
      <c r="P154" s="33">
        <v>6033498.71</v>
      </c>
      <c r="Q154" s="33">
        <v>50840.05</v>
      </c>
      <c r="R154" s="33">
        <v>1164128.44</v>
      </c>
      <c r="S154" s="33">
        <v>0</v>
      </c>
      <c r="T154" s="33">
        <v>26852</v>
      </c>
      <c r="U154" s="33">
        <v>3849688.15</v>
      </c>
      <c r="V154" s="33">
        <v>692548.67</v>
      </c>
      <c r="W154" s="33">
        <v>284007.02</v>
      </c>
      <c r="X154" s="33">
        <v>4052.52</v>
      </c>
      <c r="Y154" s="33">
        <v>16546.96</v>
      </c>
    </row>
    <row r="155" spans="1:25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267</v>
      </c>
      <c r="G155" s="56" t="s">
        <v>401</v>
      </c>
      <c r="H155" s="33">
        <v>21079413.83</v>
      </c>
      <c r="I155" s="33">
        <v>503946.68</v>
      </c>
      <c r="J155" s="33">
        <v>220661.87</v>
      </c>
      <c r="K155" s="33">
        <v>318496.14</v>
      </c>
      <c r="L155" s="33">
        <v>0</v>
      </c>
      <c r="M155" s="33">
        <v>18396.74</v>
      </c>
      <c r="N155" s="33">
        <v>2484679.62</v>
      </c>
      <c r="O155" s="33">
        <v>355811.56</v>
      </c>
      <c r="P155" s="33">
        <v>7371273.74</v>
      </c>
      <c r="Q155" s="33">
        <v>32713.79</v>
      </c>
      <c r="R155" s="33">
        <v>862428.24</v>
      </c>
      <c r="S155" s="33">
        <v>0</v>
      </c>
      <c r="T155" s="33">
        <v>385119.75</v>
      </c>
      <c r="U155" s="33">
        <v>6422217.12</v>
      </c>
      <c r="V155" s="33">
        <v>1009345.43</v>
      </c>
      <c r="W155" s="33">
        <v>808821.2</v>
      </c>
      <c r="X155" s="33">
        <v>196791.05</v>
      </c>
      <c r="Y155" s="33">
        <v>88710.9</v>
      </c>
    </row>
    <row r="156" spans="1:25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267</v>
      </c>
      <c r="G156" s="56" t="s">
        <v>402</v>
      </c>
      <c r="H156" s="33">
        <v>13620394.79</v>
      </c>
      <c r="I156" s="33">
        <v>505394.94</v>
      </c>
      <c r="J156" s="33">
        <v>250443.96</v>
      </c>
      <c r="K156" s="33">
        <v>417287.88</v>
      </c>
      <c r="L156" s="33">
        <v>47735.79</v>
      </c>
      <c r="M156" s="33">
        <v>60003.19</v>
      </c>
      <c r="N156" s="33">
        <v>2444592.37</v>
      </c>
      <c r="O156" s="33">
        <v>111837.13</v>
      </c>
      <c r="P156" s="33">
        <v>3467968.89</v>
      </c>
      <c r="Q156" s="33">
        <v>46343.85</v>
      </c>
      <c r="R156" s="33">
        <v>1279679.36</v>
      </c>
      <c r="S156" s="33">
        <v>0</v>
      </c>
      <c r="T156" s="33">
        <v>46128</v>
      </c>
      <c r="U156" s="33">
        <v>3049916.83</v>
      </c>
      <c r="V156" s="33">
        <v>1467582.49</v>
      </c>
      <c r="W156" s="33">
        <v>312641.3</v>
      </c>
      <c r="X156" s="33">
        <v>19846.64</v>
      </c>
      <c r="Y156" s="33">
        <v>92992.17</v>
      </c>
    </row>
    <row r="157" spans="1:25" ht="12.75">
      <c r="A157" s="34">
        <v>6</v>
      </c>
      <c r="B157" s="34">
        <v>2</v>
      </c>
      <c r="C157" s="34">
        <v>14</v>
      </c>
      <c r="D157" s="35">
        <v>2</v>
      </c>
      <c r="E157" s="36"/>
      <c r="F157" s="31" t="s">
        <v>267</v>
      </c>
      <c r="G157" s="56" t="s">
        <v>403</v>
      </c>
      <c r="H157" s="33">
        <v>20665518.7</v>
      </c>
      <c r="I157" s="33">
        <v>632905.95</v>
      </c>
      <c r="J157" s="33">
        <v>280753.63</v>
      </c>
      <c r="K157" s="33">
        <v>1935107.7</v>
      </c>
      <c r="L157" s="33">
        <v>0</v>
      </c>
      <c r="M157" s="33">
        <v>38609.55</v>
      </c>
      <c r="N157" s="33">
        <v>2094184.63</v>
      </c>
      <c r="O157" s="33">
        <v>262917.55</v>
      </c>
      <c r="P157" s="33">
        <v>6131735.97</v>
      </c>
      <c r="Q157" s="33">
        <v>93357.3</v>
      </c>
      <c r="R157" s="33">
        <v>1005858.84</v>
      </c>
      <c r="S157" s="33">
        <v>0</v>
      </c>
      <c r="T157" s="33">
        <v>130958.96</v>
      </c>
      <c r="U157" s="33">
        <v>6000621.21</v>
      </c>
      <c r="V157" s="33">
        <v>1582289.5</v>
      </c>
      <c r="W157" s="33">
        <v>342909.41</v>
      </c>
      <c r="X157" s="33">
        <v>102675</v>
      </c>
      <c r="Y157" s="33">
        <v>30633.5</v>
      </c>
    </row>
    <row r="158" spans="1:25" ht="12.75">
      <c r="A158" s="34">
        <v>6</v>
      </c>
      <c r="B158" s="34">
        <v>4</v>
      </c>
      <c r="C158" s="34">
        <v>7</v>
      </c>
      <c r="D158" s="35">
        <v>2</v>
      </c>
      <c r="E158" s="36"/>
      <c r="F158" s="31" t="s">
        <v>267</v>
      </c>
      <c r="G158" s="56" t="s">
        <v>404</v>
      </c>
      <c r="H158" s="33">
        <v>14006360.74</v>
      </c>
      <c r="I158" s="33">
        <v>584446.53</v>
      </c>
      <c r="J158" s="33">
        <v>97986.28</v>
      </c>
      <c r="K158" s="33">
        <v>241392.81</v>
      </c>
      <c r="L158" s="33">
        <v>0</v>
      </c>
      <c r="M158" s="33">
        <v>35839.24</v>
      </c>
      <c r="N158" s="33">
        <v>1770895.27</v>
      </c>
      <c r="O158" s="33">
        <v>163736.74</v>
      </c>
      <c r="P158" s="33">
        <v>4071417.83</v>
      </c>
      <c r="Q158" s="33">
        <v>47644.21</v>
      </c>
      <c r="R158" s="33">
        <v>1113293.19</v>
      </c>
      <c r="S158" s="33">
        <v>0</v>
      </c>
      <c r="T158" s="33">
        <v>46624</v>
      </c>
      <c r="U158" s="33">
        <v>4412517.13</v>
      </c>
      <c r="V158" s="33">
        <v>474076.61</v>
      </c>
      <c r="W158" s="33">
        <v>885948.06</v>
      </c>
      <c r="X158" s="33">
        <v>3000</v>
      </c>
      <c r="Y158" s="33">
        <v>57542.84</v>
      </c>
    </row>
    <row r="159" spans="1:25" ht="12.75">
      <c r="A159" s="34">
        <v>6</v>
      </c>
      <c r="B159" s="34">
        <v>15</v>
      </c>
      <c r="C159" s="34">
        <v>7</v>
      </c>
      <c r="D159" s="35">
        <v>2</v>
      </c>
      <c r="E159" s="36"/>
      <c r="F159" s="31" t="s">
        <v>267</v>
      </c>
      <c r="G159" s="56" t="s">
        <v>405</v>
      </c>
      <c r="H159" s="33">
        <v>26194667.57</v>
      </c>
      <c r="I159" s="33">
        <v>2822375.18</v>
      </c>
      <c r="J159" s="33">
        <v>0</v>
      </c>
      <c r="K159" s="33">
        <v>844913.73</v>
      </c>
      <c r="L159" s="33">
        <v>0</v>
      </c>
      <c r="M159" s="33">
        <v>86317.25</v>
      </c>
      <c r="N159" s="33">
        <v>2346106.9</v>
      </c>
      <c r="O159" s="33">
        <v>183813.65</v>
      </c>
      <c r="P159" s="33">
        <v>7878619.15</v>
      </c>
      <c r="Q159" s="33">
        <v>56400.08</v>
      </c>
      <c r="R159" s="33">
        <v>538382.11</v>
      </c>
      <c r="S159" s="33">
        <v>242922.3</v>
      </c>
      <c r="T159" s="33">
        <v>282310.28</v>
      </c>
      <c r="U159" s="33">
        <v>8592277.49</v>
      </c>
      <c r="V159" s="33">
        <v>857545.96</v>
      </c>
      <c r="W159" s="33">
        <v>1347176.08</v>
      </c>
      <c r="X159" s="33">
        <v>87752.47</v>
      </c>
      <c r="Y159" s="33">
        <v>27754.94</v>
      </c>
    </row>
    <row r="160" spans="1:25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31" t="s">
        <v>267</v>
      </c>
      <c r="G160" s="56" t="s">
        <v>406</v>
      </c>
      <c r="H160" s="33">
        <v>13730401.34</v>
      </c>
      <c r="I160" s="33">
        <v>784950.64</v>
      </c>
      <c r="J160" s="33">
        <v>0</v>
      </c>
      <c r="K160" s="33">
        <v>578471.72</v>
      </c>
      <c r="L160" s="33">
        <v>0</v>
      </c>
      <c r="M160" s="33">
        <v>8386.94</v>
      </c>
      <c r="N160" s="33">
        <v>1527334.87</v>
      </c>
      <c r="O160" s="33">
        <v>230650.23</v>
      </c>
      <c r="P160" s="33">
        <v>4094595.08</v>
      </c>
      <c r="Q160" s="33">
        <v>32334.37</v>
      </c>
      <c r="R160" s="33">
        <v>986285.63</v>
      </c>
      <c r="S160" s="33">
        <v>158592.12</v>
      </c>
      <c r="T160" s="33">
        <v>141027.47</v>
      </c>
      <c r="U160" s="33">
        <v>3833021.18</v>
      </c>
      <c r="V160" s="33">
        <v>806402.86</v>
      </c>
      <c r="W160" s="33">
        <v>385088.57</v>
      </c>
      <c r="X160" s="33">
        <v>72910.65</v>
      </c>
      <c r="Y160" s="33">
        <v>90349.01</v>
      </c>
    </row>
    <row r="161" spans="1:25" ht="12.75">
      <c r="A161" s="34">
        <v>6</v>
      </c>
      <c r="B161" s="34">
        <v>16</v>
      </c>
      <c r="C161" s="34">
        <v>6</v>
      </c>
      <c r="D161" s="35">
        <v>2</v>
      </c>
      <c r="E161" s="36"/>
      <c r="F161" s="31" t="s">
        <v>267</v>
      </c>
      <c r="G161" s="56" t="s">
        <v>407</v>
      </c>
      <c r="H161" s="33">
        <v>11017087.95</v>
      </c>
      <c r="I161" s="33">
        <v>199182.7</v>
      </c>
      <c r="J161" s="33">
        <v>415875.76</v>
      </c>
      <c r="K161" s="33">
        <v>188576.32</v>
      </c>
      <c r="L161" s="33">
        <v>0</v>
      </c>
      <c r="M161" s="33">
        <v>15874.95</v>
      </c>
      <c r="N161" s="33">
        <v>1420181.03</v>
      </c>
      <c r="O161" s="33">
        <v>77304.47</v>
      </c>
      <c r="P161" s="33">
        <v>2997487.11</v>
      </c>
      <c r="Q161" s="33">
        <v>50505.53</v>
      </c>
      <c r="R161" s="33">
        <v>532440.86</v>
      </c>
      <c r="S161" s="33">
        <v>270668.1</v>
      </c>
      <c r="T161" s="33">
        <v>98568.08</v>
      </c>
      <c r="U161" s="33">
        <v>3289284.04</v>
      </c>
      <c r="V161" s="33">
        <v>1046952.38</v>
      </c>
      <c r="W161" s="33">
        <v>376714.64</v>
      </c>
      <c r="X161" s="33">
        <v>22098.31</v>
      </c>
      <c r="Y161" s="33">
        <v>15373.67</v>
      </c>
    </row>
    <row r="162" spans="1:25" ht="12.75">
      <c r="A162" s="34">
        <v>6</v>
      </c>
      <c r="B162" s="34">
        <v>19</v>
      </c>
      <c r="C162" s="34">
        <v>5</v>
      </c>
      <c r="D162" s="35">
        <v>2</v>
      </c>
      <c r="E162" s="36"/>
      <c r="F162" s="31" t="s">
        <v>267</v>
      </c>
      <c r="G162" s="56" t="s">
        <v>408</v>
      </c>
      <c r="H162" s="33">
        <v>22461929.03</v>
      </c>
      <c r="I162" s="33">
        <v>392281.68</v>
      </c>
      <c r="J162" s="33">
        <v>0</v>
      </c>
      <c r="K162" s="33">
        <v>3320736.7</v>
      </c>
      <c r="L162" s="33">
        <v>490705.38</v>
      </c>
      <c r="M162" s="33">
        <v>211700.74</v>
      </c>
      <c r="N162" s="33">
        <v>1921252.78</v>
      </c>
      <c r="O162" s="33">
        <v>35909.88</v>
      </c>
      <c r="P162" s="33">
        <v>5408779.95</v>
      </c>
      <c r="Q162" s="33">
        <v>31793</v>
      </c>
      <c r="R162" s="33">
        <v>784438.7</v>
      </c>
      <c r="S162" s="33">
        <v>0</v>
      </c>
      <c r="T162" s="33">
        <v>52222.68</v>
      </c>
      <c r="U162" s="33">
        <v>5556205.24</v>
      </c>
      <c r="V162" s="33">
        <v>999368.92</v>
      </c>
      <c r="W162" s="33">
        <v>3054738.35</v>
      </c>
      <c r="X162" s="33">
        <v>49692.64</v>
      </c>
      <c r="Y162" s="33">
        <v>152102.39</v>
      </c>
    </row>
    <row r="163" spans="1:25" ht="12.75">
      <c r="A163" s="34">
        <v>6</v>
      </c>
      <c r="B163" s="34">
        <v>8</v>
      </c>
      <c r="C163" s="34">
        <v>13</v>
      </c>
      <c r="D163" s="35">
        <v>2</v>
      </c>
      <c r="E163" s="36"/>
      <c r="F163" s="31" t="s">
        <v>267</v>
      </c>
      <c r="G163" s="56" t="s">
        <v>409</v>
      </c>
      <c r="H163" s="33">
        <v>12271212.61</v>
      </c>
      <c r="I163" s="33">
        <v>536373.88</v>
      </c>
      <c r="J163" s="33">
        <v>303028.66</v>
      </c>
      <c r="K163" s="33">
        <v>96240.11</v>
      </c>
      <c r="L163" s="33">
        <v>0</v>
      </c>
      <c r="M163" s="33">
        <v>16743.42</v>
      </c>
      <c r="N163" s="33">
        <v>1667352.27</v>
      </c>
      <c r="O163" s="33">
        <v>1221174.89</v>
      </c>
      <c r="P163" s="33">
        <v>2860776.08</v>
      </c>
      <c r="Q163" s="33">
        <v>55403.08</v>
      </c>
      <c r="R163" s="33">
        <v>645866.84</v>
      </c>
      <c r="S163" s="33">
        <v>0</v>
      </c>
      <c r="T163" s="33">
        <v>21762</v>
      </c>
      <c r="U163" s="33">
        <v>3248374.53</v>
      </c>
      <c r="V163" s="33">
        <v>1334361.62</v>
      </c>
      <c r="W163" s="33">
        <v>128837</v>
      </c>
      <c r="X163" s="33">
        <v>35676.37</v>
      </c>
      <c r="Y163" s="33">
        <v>99241.86</v>
      </c>
    </row>
    <row r="164" spans="1:25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31" t="s">
        <v>267</v>
      </c>
      <c r="G164" s="56" t="s">
        <v>410</v>
      </c>
      <c r="H164" s="33">
        <v>19033988.03</v>
      </c>
      <c r="I164" s="33">
        <v>3768456.45</v>
      </c>
      <c r="J164" s="33">
        <v>0</v>
      </c>
      <c r="K164" s="33">
        <v>443028.58</v>
      </c>
      <c r="L164" s="33">
        <v>0</v>
      </c>
      <c r="M164" s="33">
        <v>287191.61</v>
      </c>
      <c r="N164" s="33">
        <v>1591197.14</v>
      </c>
      <c r="O164" s="33">
        <v>154685.76</v>
      </c>
      <c r="P164" s="33">
        <v>5197366.43</v>
      </c>
      <c r="Q164" s="33">
        <v>25140.13</v>
      </c>
      <c r="R164" s="33">
        <v>639695.88</v>
      </c>
      <c r="S164" s="33">
        <v>0</v>
      </c>
      <c r="T164" s="33">
        <v>146003.34</v>
      </c>
      <c r="U164" s="33">
        <v>5455093.65</v>
      </c>
      <c r="V164" s="33">
        <v>1030726.81</v>
      </c>
      <c r="W164" s="33">
        <v>201930.26</v>
      </c>
      <c r="X164" s="33">
        <v>40000</v>
      </c>
      <c r="Y164" s="33">
        <v>53471.99</v>
      </c>
    </row>
    <row r="165" spans="1:25" ht="12.75">
      <c r="A165" s="34">
        <v>6</v>
      </c>
      <c r="B165" s="34">
        <v>4</v>
      </c>
      <c r="C165" s="34">
        <v>8</v>
      </c>
      <c r="D165" s="35">
        <v>2</v>
      </c>
      <c r="E165" s="36"/>
      <c r="F165" s="31" t="s">
        <v>267</v>
      </c>
      <c r="G165" s="56" t="s">
        <v>411</v>
      </c>
      <c r="H165" s="33">
        <v>28226226.41</v>
      </c>
      <c r="I165" s="33">
        <v>810632.09</v>
      </c>
      <c r="J165" s="33">
        <v>0</v>
      </c>
      <c r="K165" s="33">
        <v>868143.89</v>
      </c>
      <c r="L165" s="33">
        <v>0</v>
      </c>
      <c r="M165" s="33">
        <v>88057.86</v>
      </c>
      <c r="N165" s="33">
        <v>2307794.79</v>
      </c>
      <c r="O165" s="33">
        <v>130249.96</v>
      </c>
      <c r="P165" s="33">
        <v>10333414.54</v>
      </c>
      <c r="Q165" s="33">
        <v>77327.61</v>
      </c>
      <c r="R165" s="33">
        <v>1277380.42</v>
      </c>
      <c r="S165" s="33">
        <v>0</v>
      </c>
      <c r="T165" s="33">
        <v>8376.08</v>
      </c>
      <c r="U165" s="33">
        <v>8879188.91</v>
      </c>
      <c r="V165" s="33">
        <v>1891390.14</v>
      </c>
      <c r="W165" s="33">
        <v>821458.91</v>
      </c>
      <c r="X165" s="33">
        <v>528413.5</v>
      </c>
      <c r="Y165" s="33">
        <v>204397.71</v>
      </c>
    </row>
    <row r="166" spans="1:25" ht="12.75">
      <c r="A166" s="34">
        <v>6</v>
      </c>
      <c r="B166" s="34">
        <v>3</v>
      </c>
      <c r="C166" s="34">
        <v>12</v>
      </c>
      <c r="D166" s="35">
        <v>2</v>
      </c>
      <c r="E166" s="36"/>
      <c r="F166" s="31" t="s">
        <v>267</v>
      </c>
      <c r="G166" s="56" t="s">
        <v>412</v>
      </c>
      <c r="H166" s="33">
        <v>27340597.98</v>
      </c>
      <c r="I166" s="33">
        <v>601970.8</v>
      </c>
      <c r="J166" s="33">
        <v>206834.57</v>
      </c>
      <c r="K166" s="33">
        <v>1491322.4</v>
      </c>
      <c r="L166" s="33">
        <v>0</v>
      </c>
      <c r="M166" s="33">
        <v>1647208.82</v>
      </c>
      <c r="N166" s="33">
        <v>1807615.75</v>
      </c>
      <c r="O166" s="33">
        <v>96915.62</v>
      </c>
      <c r="P166" s="33">
        <v>12258012.65</v>
      </c>
      <c r="Q166" s="33">
        <v>81701.36</v>
      </c>
      <c r="R166" s="33">
        <v>1034038.89</v>
      </c>
      <c r="S166" s="33">
        <v>0</v>
      </c>
      <c r="T166" s="33">
        <v>38855.53</v>
      </c>
      <c r="U166" s="33">
        <v>5816395.62</v>
      </c>
      <c r="V166" s="33">
        <v>869845.84</v>
      </c>
      <c r="W166" s="33">
        <v>1114591.38</v>
      </c>
      <c r="X166" s="33">
        <v>109234.9</v>
      </c>
      <c r="Y166" s="33">
        <v>166053.85</v>
      </c>
    </row>
    <row r="167" spans="1:25" ht="12.75">
      <c r="A167" s="34">
        <v>6</v>
      </c>
      <c r="B167" s="34">
        <v>7</v>
      </c>
      <c r="C167" s="34">
        <v>9</v>
      </c>
      <c r="D167" s="35">
        <v>2</v>
      </c>
      <c r="E167" s="36"/>
      <c r="F167" s="31" t="s">
        <v>267</v>
      </c>
      <c r="G167" s="56" t="s">
        <v>413</v>
      </c>
      <c r="H167" s="33">
        <v>23822675.95</v>
      </c>
      <c r="I167" s="33">
        <v>1802880.27</v>
      </c>
      <c r="J167" s="33">
        <v>42545.43</v>
      </c>
      <c r="K167" s="33">
        <v>923081.83</v>
      </c>
      <c r="L167" s="33">
        <v>0</v>
      </c>
      <c r="M167" s="33">
        <v>40867.57</v>
      </c>
      <c r="N167" s="33">
        <v>1844775.83</v>
      </c>
      <c r="O167" s="33">
        <v>102625.22</v>
      </c>
      <c r="P167" s="33">
        <v>7830621.44</v>
      </c>
      <c r="Q167" s="33">
        <v>52118.65</v>
      </c>
      <c r="R167" s="33">
        <v>642223.27</v>
      </c>
      <c r="S167" s="33">
        <v>0</v>
      </c>
      <c r="T167" s="33">
        <v>259361.13</v>
      </c>
      <c r="U167" s="33">
        <v>6204939.44</v>
      </c>
      <c r="V167" s="33">
        <v>2479915.8</v>
      </c>
      <c r="W167" s="33">
        <v>327354.53</v>
      </c>
      <c r="X167" s="33">
        <v>1154476.33</v>
      </c>
      <c r="Y167" s="33">
        <v>114889.21</v>
      </c>
    </row>
    <row r="168" spans="1:25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267</v>
      </c>
      <c r="G168" s="56" t="s">
        <v>414</v>
      </c>
      <c r="H168" s="33">
        <v>15382037.75</v>
      </c>
      <c r="I168" s="33">
        <v>206196.57</v>
      </c>
      <c r="J168" s="33">
        <v>13910.42</v>
      </c>
      <c r="K168" s="33">
        <v>238918.55</v>
      </c>
      <c r="L168" s="33">
        <v>0</v>
      </c>
      <c r="M168" s="33">
        <v>109024.69</v>
      </c>
      <c r="N168" s="33">
        <v>1850352.76</v>
      </c>
      <c r="O168" s="33">
        <v>155344.32</v>
      </c>
      <c r="P168" s="33">
        <v>5475164.9</v>
      </c>
      <c r="Q168" s="33">
        <v>55075.7</v>
      </c>
      <c r="R168" s="33">
        <v>1099055.63</v>
      </c>
      <c r="S168" s="33">
        <v>0</v>
      </c>
      <c r="T168" s="33">
        <v>245271.1</v>
      </c>
      <c r="U168" s="33">
        <v>5122742.31</v>
      </c>
      <c r="V168" s="33">
        <v>574738.68</v>
      </c>
      <c r="W168" s="33">
        <v>130000</v>
      </c>
      <c r="X168" s="33">
        <v>50000</v>
      </c>
      <c r="Y168" s="33">
        <v>56242.12</v>
      </c>
    </row>
    <row r="169" spans="1:25" ht="12.75">
      <c r="A169" s="34">
        <v>6</v>
      </c>
      <c r="B169" s="34">
        <v>1</v>
      </c>
      <c r="C169" s="34">
        <v>18</v>
      </c>
      <c r="D169" s="35">
        <v>2</v>
      </c>
      <c r="E169" s="36"/>
      <c r="F169" s="31" t="s">
        <v>267</v>
      </c>
      <c r="G169" s="56" t="s">
        <v>415</v>
      </c>
      <c r="H169" s="33">
        <v>26174590.38</v>
      </c>
      <c r="I169" s="33">
        <v>518162.14</v>
      </c>
      <c r="J169" s="33">
        <v>0</v>
      </c>
      <c r="K169" s="33">
        <v>2649806.19</v>
      </c>
      <c r="L169" s="33">
        <v>0</v>
      </c>
      <c r="M169" s="33">
        <v>448212.13</v>
      </c>
      <c r="N169" s="33">
        <v>1758034.13</v>
      </c>
      <c r="O169" s="33">
        <v>124205.18</v>
      </c>
      <c r="P169" s="33">
        <v>5857672.98</v>
      </c>
      <c r="Q169" s="33">
        <v>362081.13</v>
      </c>
      <c r="R169" s="33">
        <v>958044.52</v>
      </c>
      <c r="S169" s="33">
        <v>1560090.47</v>
      </c>
      <c r="T169" s="33">
        <v>76158.12</v>
      </c>
      <c r="U169" s="33">
        <v>4802353.86</v>
      </c>
      <c r="V169" s="33">
        <v>6258264.9</v>
      </c>
      <c r="W169" s="33">
        <v>497905.18</v>
      </c>
      <c r="X169" s="33">
        <v>91500</v>
      </c>
      <c r="Y169" s="33">
        <v>212099.45</v>
      </c>
    </row>
    <row r="170" spans="1:25" ht="12.75">
      <c r="A170" s="34">
        <v>6</v>
      </c>
      <c r="B170" s="34">
        <v>19</v>
      </c>
      <c r="C170" s="34">
        <v>6</v>
      </c>
      <c r="D170" s="35">
        <v>2</v>
      </c>
      <c r="E170" s="36"/>
      <c r="F170" s="31" t="s">
        <v>267</v>
      </c>
      <c r="G170" s="56" t="s">
        <v>283</v>
      </c>
      <c r="H170" s="33">
        <v>22474925.94</v>
      </c>
      <c r="I170" s="33">
        <v>362719.98</v>
      </c>
      <c r="J170" s="33">
        <v>5000</v>
      </c>
      <c r="K170" s="33">
        <v>1994513.69</v>
      </c>
      <c r="L170" s="33">
        <v>232088.36</v>
      </c>
      <c r="M170" s="33">
        <v>148605.85</v>
      </c>
      <c r="N170" s="33">
        <v>2594336.33</v>
      </c>
      <c r="O170" s="33">
        <v>242859.78</v>
      </c>
      <c r="P170" s="33">
        <v>5392191.24</v>
      </c>
      <c r="Q170" s="33">
        <v>127789.19</v>
      </c>
      <c r="R170" s="33">
        <v>1322915.37</v>
      </c>
      <c r="S170" s="33">
        <v>0</v>
      </c>
      <c r="T170" s="33">
        <v>145974.44</v>
      </c>
      <c r="U170" s="33">
        <v>6210343.19</v>
      </c>
      <c r="V170" s="33">
        <v>2399452.43</v>
      </c>
      <c r="W170" s="33">
        <v>1200054.63</v>
      </c>
      <c r="X170" s="33">
        <v>13131.33</v>
      </c>
      <c r="Y170" s="33">
        <v>82950.13</v>
      </c>
    </row>
    <row r="171" spans="1:25" ht="12.75">
      <c r="A171" s="34">
        <v>6</v>
      </c>
      <c r="B171" s="34">
        <v>15</v>
      </c>
      <c r="C171" s="34">
        <v>8</v>
      </c>
      <c r="D171" s="35">
        <v>2</v>
      </c>
      <c r="E171" s="36"/>
      <c r="F171" s="31" t="s">
        <v>267</v>
      </c>
      <c r="G171" s="56" t="s">
        <v>416</v>
      </c>
      <c r="H171" s="33">
        <v>26374058.14</v>
      </c>
      <c r="I171" s="33">
        <v>637694.33</v>
      </c>
      <c r="J171" s="33">
        <v>0</v>
      </c>
      <c r="K171" s="33">
        <v>1001979.17</v>
      </c>
      <c r="L171" s="33">
        <v>0</v>
      </c>
      <c r="M171" s="33">
        <v>90395.27</v>
      </c>
      <c r="N171" s="33">
        <v>2103190.39</v>
      </c>
      <c r="O171" s="33">
        <v>150917.65</v>
      </c>
      <c r="P171" s="33">
        <v>10401765.54</v>
      </c>
      <c r="Q171" s="33">
        <v>84813.1</v>
      </c>
      <c r="R171" s="33">
        <v>1891920.39</v>
      </c>
      <c r="S171" s="33">
        <v>0</v>
      </c>
      <c r="T171" s="33">
        <v>304149.07</v>
      </c>
      <c r="U171" s="33">
        <v>7469460.2</v>
      </c>
      <c r="V171" s="33">
        <v>1041460.11</v>
      </c>
      <c r="W171" s="33">
        <v>1132633.34</v>
      </c>
      <c r="X171" s="33">
        <v>8207.14</v>
      </c>
      <c r="Y171" s="33">
        <v>55472.44</v>
      </c>
    </row>
    <row r="172" spans="1:25" ht="12.75">
      <c r="A172" s="34">
        <v>6</v>
      </c>
      <c r="B172" s="34">
        <v>9</v>
      </c>
      <c r="C172" s="34">
        <v>13</v>
      </c>
      <c r="D172" s="35">
        <v>2</v>
      </c>
      <c r="E172" s="36"/>
      <c r="F172" s="31" t="s">
        <v>267</v>
      </c>
      <c r="G172" s="56" t="s">
        <v>417</v>
      </c>
      <c r="H172" s="33">
        <v>27725465.68</v>
      </c>
      <c r="I172" s="33">
        <v>359949.61</v>
      </c>
      <c r="J172" s="33">
        <v>1445.87</v>
      </c>
      <c r="K172" s="33">
        <v>5348510.14</v>
      </c>
      <c r="L172" s="33">
        <v>0</v>
      </c>
      <c r="M172" s="33">
        <v>233</v>
      </c>
      <c r="N172" s="33">
        <v>2130284.11</v>
      </c>
      <c r="O172" s="33">
        <v>655478.68</v>
      </c>
      <c r="P172" s="33">
        <v>7630337.23</v>
      </c>
      <c r="Q172" s="33">
        <v>50366.95</v>
      </c>
      <c r="R172" s="33">
        <v>1531385.66</v>
      </c>
      <c r="S172" s="33">
        <v>0</v>
      </c>
      <c r="T172" s="33">
        <v>190494.03</v>
      </c>
      <c r="U172" s="33">
        <v>7952809.37</v>
      </c>
      <c r="V172" s="33">
        <v>999914.35</v>
      </c>
      <c r="W172" s="33">
        <v>775380</v>
      </c>
      <c r="X172" s="33">
        <v>29505.59</v>
      </c>
      <c r="Y172" s="33">
        <v>69371.09</v>
      </c>
    </row>
    <row r="173" spans="1:25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31" t="s">
        <v>267</v>
      </c>
      <c r="G173" s="56" t="s">
        <v>418</v>
      </c>
      <c r="H173" s="33">
        <v>29506339.29</v>
      </c>
      <c r="I173" s="33">
        <v>435997.56</v>
      </c>
      <c r="J173" s="33">
        <v>0</v>
      </c>
      <c r="K173" s="33">
        <v>3767629.89</v>
      </c>
      <c r="L173" s="33">
        <v>0</v>
      </c>
      <c r="M173" s="33">
        <v>52774.12</v>
      </c>
      <c r="N173" s="33">
        <v>2724449.92</v>
      </c>
      <c r="O173" s="33">
        <v>113354.54</v>
      </c>
      <c r="P173" s="33">
        <v>9703767.91</v>
      </c>
      <c r="Q173" s="33">
        <v>59792.99</v>
      </c>
      <c r="R173" s="33">
        <v>885208.35</v>
      </c>
      <c r="S173" s="33">
        <v>12000</v>
      </c>
      <c r="T173" s="33">
        <v>36742</v>
      </c>
      <c r="U173" s="33">
        <v>10038285.1</v>
      </c>
      <c r="V173" s="33">
        <v>1035102.19</v>
      </c>
      <c r="W173" s="33">
        <v>499437.62</v>
      </c>
      <c r="X173" s="33">
        <v>82100</v>
      </c>
      <c r="Y173" s="33">
        <v>59697.1</v>
      </c>
    </row>
    <row r="174" spans="1:25" ht="12.75">
      <c r="A174" s="34">
        <v>6</v>
      </c>
      <c r="B174" s="34">
        <v>3</v>
      </c>
      <c r="C174" s="34">
        <v>13</v>
      </c>
      <c r="D174" s="35">
        <v>2</v>
      </c>
      <c r="E174" s="36"/>
      <c r="F174" s="31" t="s">
        <v>267</v>
      </c>
      <c r="G174" s="56" t="s">
        <v>419</v>
      </c>
      <c r="H174" s="33">
        <v>14065250.02</v>
      </c>
      <c r="I174" s="33">
        <v>402308.08</v>
      </c>
      <c r="J174" s="33">
        <v>254739.14</v>
      </c>
      <c r="K174" s="33">
        <v>326468.37</v>
      </c>
      <c r="L174" s="33">
        <v>229499.56</v>
      </c>
      <c r="M174" s="33">
        <v>125084.93</v>
      </c>
      <c r="N174" s="33">
        <v>1904371.09</v>
      </c>
      <c r="O174" s="33">
        <v>162289.35</v>
      </c>
      <c r="P174" s="33">
        <v>3379973.78</v>
      </c>
      <c r="Q174" s="33">
        <v>51692.97</v>
      </c>
      <c r="R174" s="33">
        <v>993321.02</v>
      </c>
      <c r="S174" s="33">
        <v>42405.76</v>
      </c>
      <c r="T174" s="33">
        <v>89525.28</v>
      </c>
      <c r="U174" s="33">
        <v>3977485.21</v>
      </c>
      <c r="V174" s="33">
        <v>568936.69</v>
      </c>
      <c r="W174" s="33">
        <v>1405108.47</v>
      </c>
      <c r="X174" s="33">
        <v>70600</v>
      </c>
      <c r="Y174" s="33">
        <v>81440.32</v>
      </c>
    </row>
    <row r="175" spans="1:25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31" t="s">
        <v>267</v>
      </c>
      <c r="G175" s="56" t="s">
        <v>420</v>
      </c>
      <c r="H175" s="33">
        <v>17241953.99</v>
      </c>
      <c r="I175" s="33">
        <v>746712.43</v>
      </c>
      <c r="J175" s="33">
        <v>0</v>
      </c>
      <c r="K175" s="33">
        <v>1476342.58</v>
      </c>
      <c r="L175" s="33">
        <v>0</v>
      </c>
      <c r="M175" s="33">
        <v>0</v>
      </c>
      <c r="N175" s="33">
        <v>1607706.16</v>
      </c>
      <c r="O175" s="33">
        <v>110996.12</v>
      </c>
      <c r="P175" s="33">
        <v>6336277.26</v>
      </c>
      <c r="Q175" s="33">
        <v>21360</v>
      </c>
      <c r="R175" s="33">
        <v>640691.41</v>
      </c>
      <c r="S175" s="33">
        <v>0</v>
      </c>
      <c r="T175" s="33">
        <v>27342</v>
      </c>
      <c r="U175" s="33">
        <v>5313826.7</v>
      </c>
      <c r="V175" s="33">
        <v>740730.86</v>
      </c>
      <c r="W175" s="33">
        <v>172221.92</v>
      </c>
      <c r="X175" s="33">
        <v>0</v>
      </c>
      <c r="Y175" s="33">
        <v>47746.55</v>
      </c>
    </row>
    <row r="176" spans="1:25" ht="12.75">
      <c r="A176" s="34">
        <v>6</v>
      </c>
      <c r="B176" s="34">
        <v>19</v>
      </c>
      <c r="C176" s="34">
        <v>7</v>
      </c>
      <c r="D176" s="35">
        <v>2</v>
      </c>
      <c r="E176" s="36"/>
      <c r="F176" s="31" t="s">
        <v>267</v>
      </c>
      <c r="G176" s="56" t="s">
        <v>421</v>
      </c>
      <c r="H176" s="33">
        <v>15205130.49</v>
      </c>
      <c r="I176" s="33">
        <v>1489777.63</v>
      </c>
      <c r="J176" s="33">
        <v>0</v>
      </c>
      <c r="K176" s="33">
        <v>377426.43</v>
      </c>
      <c r="L176" s="33">
        <v>0</v>
      </c>
      <c r="M176" s="33">
        <v>52465.61</v>
      </c>
      <c r="N176" s="33">
        <v>1886562.9</v>
      </c>
      <c r="O176" s="33">
        <v>62426.01</v>
      </c>
      <c r="P176" s="33">
        <v>3571379.49</v>
      </c>
      <c r="Q176" s="33">
        <v>24748.87</v>
      </c>
      <c r="R176" s="33">
        <v>542880.51</v>
      </c>
      <c r="S176" s="33">
        <v>0</v>
      </c>
      <c r="T176" s="33">
        <v>109108.44</v>
      </c>
      <c r="U176" s="33">
        <v>4682259.9</v>
      </c>
      <c r="V176" s="33">
        <v>1769009.12</v>
      </c>
      <c r="W176" s="33">
        <v>170757.17</v>
      </c>
      <c r="X176" s="33">
        <v>343925.41</v>
      </c>
      <c r="Y176" s="33">
        <v>122403</v>
      </c>
    </row>
    <row r="177" spans="1:25" ht="12.75">
      <c r="A177" s="34">
        <v>6</v>
      </c>
      <c r="B177" s="34">
        <v>9</v>
      </c>
      <c r="C177" s="34">
        <v>14</v>
      </c>
      <c r="D177" s="35">
        <v>2</v>
      </c>
      <c r="E177" s="36"/>
      <c r="F177" s="31" t="s">
        <v>267</v>
      </c>
      <c r="G177" s="56" t="s">
        <v>422</v>
      </c>
      <c r="H177" s="33">
        <v>51770646.29</v>
      </c>
      <c r="I177" s="33">
        <v>1093087.33</v>
      </c>
      <c r="J177" s="33">
        <v>14790.2</v>
      </c>
      <c r="K177" s="33">
        <v>7318325.14</v>
      </c>
      <c r="L177" s="33">
        <v>411503.78</v>
      </c>
      <c r="M177" s="33">
        <v>587248.03</v>
      </c>
      <c r="N177" s="33">
        <v>3089353.92</v>
      </c>
      <c r="O177" s="33">
        <v>227001.1</v>
      </c>
      <c r="P177" s="33">
        <v>13814485.97</v>
      </c>
      <c r="Q177" s="33">
        <v>115817.6</v>
      </c>
      <c r="R177" s="33">
        <v>1385859.96</v>
      </c>
      <c r="S177" s="33">
        <v>117863.44</v>
      </c>
      <c r="T177" s="33">
        <v>546820.29</v>
      </c>
      <c r="U177" s="33">
        <v>16946957.94</v>
      </c>
      <c r="V177" s="33">
        <v>4659666.54</v>
      </c>
      <c r="W177" s="33">
        <v>883793.63</v>
      </c>
      <c r="X177" s="33">
        <v>210481.48</v>
      </c>
      <c r="Y177" s="33">
        <v>347589.94</v>
      </c>
    </row>
    <row r="178" spans="1:25" ht="12.75">
      <c r="A178" s="34">
        <v>6</v>
      </c>
      <c r="B178" s="34">
        <v>19</v>
      </c>
      <c r="C178" s="34">
        <v>8</v>
      </c>
      <c r="D178" s="35">
        <v>2</v>
      </c>
      <c r="E178" s="36"/>
      <c r="F178" s="31" t="s">
        <v>267</v>
      </c>
      <c r="G178" s="56" t="s">
        <v>423</v>
      </c>
      <c r="H178" s="33">
        <v>10102309.57</v>
      </c>
      <c r="I178" s="33">
        <v>299615.37</v>
      </c>
      <c r="J178" s="33">
        <v>53993.22</v>
      </c>
      <c r="K178" s="33">
        <v>34280.59</v>
      </c>
      <c r="L178" s="33">
        <v>0</v>
      </c>
      <c r="M178" s="33">
        <v>153125.05</v>
      </c>
      <c r="N178" s="33">
        <v>1095803.09</v>
      </c>
      <c r="O178" s="33">
        <v>46389.38</v>
      </c>
      <c r="P178" s="33">
        <v>4223379.74</v>
      </c>
      <c r="Q178" s="33">
        <v>40552.21</v>
      </c>
      <c r="R178" s="33">
        <v>681055.57</v>
      </c>
      <c r="S178" s="33">
        <v>0</v>
      </c>
      <c r="T178" s="33">
        <v>227522.35</v>
      </c>
      <c r="U178" s="33">
        <v>2581117.47</v>
      </c>
      <c r="V178" s="33">
        <v>285827.63</v>
      </c>
      <c r="W178" s="33">
        <v>291906.64</v>
      </c>
      <c r="X178" s="33">
        <v>40000</v>
      </c>
      <c r="Y178" s="33">
        <v>47741.26</v>
      </c>
    </row>
    <row r="179" spans="1:25" ht="12.75">
      <c r="A179" s="34">
        <v>6</v>
      </c>
      <c r="B179" s="34">
        <v>9</v>
      </c>
      <c r="C179" s="34">
        <v>15</v>
      </c>
      <c r="D179" s="35">
        <v>2</v>
      </c>
      <c r="E179" s="36"/>
      <c r="F179" s="31" t="s">
        <v>267</v>
      </c>
      <c r="G179" s="56" t="s">
        <v>424</v>
      </c>
      <c r="H179" s="33">
        <v>16210241.78</v>
      </c>
      <c r="I179" s="33">
        <v>505737.33</v>
      </c>
      <c r="J179" s="33">
        <v>342540.66</v>
      </c>
      <c r="K179" s="33">
        <v>1295192.38</v>
      </c>
      <c r="L179" s="33">
        <v>0</v>
      </c>
      <c r="M179" s="33">
        <v>433760.51</v>
      </c>
      <c r="N179" s="33">
        <v>1751510.91</v>
      </c>
      <c r="O179" s="33">
        <v>250731.01</v>
      </c>
      <c r="P179" s="33">
        <v>4102795.63</v>
      </c>
      <c r="Q179" s="33">
        <v>73497.92</v>
      </c>
      <c r="R179" s="33">
        <v>550772.24</v>
      </c>
      <c r="S179" s="33">
        <v>76855</v>
      </c>
      <c r="T179" s="33">
        <v>18630</v>
      </c>
      <c r="U179" s="33">
        <v>3661191.18</v>
      </c>
      <c r="V179" s="33">
        <v>1263419.54</v>
      </c>
      <c r="W179" s="33">
        <v>1855624.94</v>
      </c>
      <c r="X179" s="33">
        <v>8497.65</v>
      </c>
      <c r="Y179" s="33">
        <v>19484.88</v>
      </c>
    </row>
    <row r="180" spans="1:25" ht="12.75">
      <c r="A180" s="34">
        <v>6</v>
      </c>
      <c r="B180" s="34">
        <v>9</v>
      </c>
      <c r="C180" s="34">
        <v>16</v>
      </c>
      <c r="D180" s="35">
        <v>2</v>
      </c>
      <c r="E180" s="36"/>
      <c r="F180" s="31" t="s">
        <v>267</v>
      </c>
      <c r="G180" s="56" t="s">
        <v>425</v>
      </c>
      <c r="H180" s="33">
        <v>9003812.43</v>
      </c>
      <c r="I180" s="33">
        <v>313756.18</v>
      </c>
      <c r="J180" s="33">
        <v>60327.3</v>
      </c>
      <c r="K180" s="33">
        <v>1359667.77</v>
      </c>
      <c r="L180" s="33">
        <v>0</v>
      </c>
      <c r="M180" s="33">
        <v>71410.45</v>
      </c>
      <c r="N180" s="33">
        <v>1227408.3</v>
      </c>
      <c r="O180" s="33">
        <v>84889.42</v>
      </c>
      <c r="P180" s="33">
        <v>2101864.99</v>
      </c>
      <c r="Q180" s="33">
        <v>30018.19</v>
      </c>
      <c r="R180" s="33">
        <v>452311.41</v>
      </c>
      <c r="S180" s="33">
        <v>0</v>
      </c>
      <c r="T180" s="33">
        <v>25779.6</v>
      </c>
      <c r="U180" s="33">
        <v>2753383.19</v>
      </c>
      <c r="V180" s="33">
        <v>296061.36</v>
      </c>
      <c r="W180" s="33">
        <v>211701.62</v>
      </c>
      <c r="X180" s="33">
        <v>0</v>
      </c>
      <c r="Y180" s="33">
        <v>15232.65</v>
      </c>
    </row>
    <row r="181" spans="1:25" ht="12.75">
      <c r="A181" s="34">
        <v>6</v>
      </c>
      <c r="B181" s="34">
        <v>7</v>
      </c>
      <c r="C181" s="34">
        <v>10</v>
      </c>
      <c r="D181" s="35">
        <v>2</v>
      </c>
      <c r="E181" s="36"/>
      <c r="F181" s="31" t="s">
        <v>267</v>
      </c>
      <c r="G181" s="56" t="s">
        <v>426</v>
      </c>
      <c r="H181" s="33">
        <v>24329188.04</v>
      </c>
      <c r="I181" s="33">
        <v>1612285.8</v>
      </c>
      <c r="J181" s="33">
        <v>0</v>
      </c>
      <c r="K181" s="33">
        <v>3129990.83</v>
      </c>
      <c r="L181" s="33">
        <v>517.25</v>
      </c>
      <c r="M181" s="33">
        <v>119604.28</v>
      </c>
      <c r="N181" s="33">
        <v>1912118.8</v>
      </c>
      <c r="O181" s="33">
        <v>87128.95</v>
      </c>
      <c r="P181" s="33">
        <v>7144016.25</v>
      </c>
      <c r="Q181" s="33">
        <v>83352.39</v>
      </c>
      <c r="R181" s="33">
        <v>1114706.95</v>
      </c>
      <c r="S181" s="33">
        <v>2000</v>
      </c>
      <c r="T181" s="33">
        <v>350210.18</v>
      </c>
      <c r="U181" s="33">
        <v>6893455.73</v>
      </c>
      <c r="V181" s="33">
        <v>1133775.76</v>
      </c>
      <c r="W181" s="33">
        <v>487883.73</v>
      </c>
      <c r="X181" s="33">
        <v>112795.62</v>
      </c>
      <c r="Y181" s="33">
        <v>145345.52</v>
      </c>
    </row>
    <row r="182" spans="1:25" ht="12.75">
      <c r="A182" s="34">
        <v>6</v>
      </c>
      <c r="B182" s="34">
        <v>1</v>
      </c>
      <c r="C182" s="34">
        <v>19</v>
      </c>
      <c r="D182" s="35">
        <v>2</v>
      </c>
      <c r="E182" s="36"/>
      <c r="F182" s="31" t="s">
        <v>267</v>
      </c>
      <c r="G182" s="56" t="s">
        <v>427</v>
      </c>
      <c r="H182" s="33">
        <v>17135427.91</v>
      </c>
      <c r="I182" s="33">
        <v>2079626.46</v>
      </c>
      <c r="J182" s="33">
        <v>0</v>
      </c>
      <c r="K182" s="33">
        <v>411741.31</v>
      </c>
      <c r="L182" s="33">
        <v>13412.16</v>
      </c>
      <c r="M182" s="33">
        <v>140297.4</v>
      </c>
      <c r="N182" s="33">
        <v>1826620.87</v>
      </c>
      <c r="O182" s="33">
        <v>87813.48</v>
      </c>
      <c r="P182" s="33">
        <v>5645175.32</v>
      </c>
      <c r="Q182" s="33">
        <v>51837.54</v>
      </c>
      <c r="R182" s="33">
        <v>698457.58</v>
      </c>
      <c r="S182" s="33">
        <v>0</v>
      </c>
      <c r="T182" s="33">
        <v>37286.9</v>
      </c>
      <c r="U182" s="33">
        <v>4983260.99</v>
      </c>
      <c r="V182" s="33">
        <v>735763.65</v>
      </c>
      <c r="W182" s="33">
        <v>284455.82</v>
      </c>
      <c r="X182" s="33">
        <v>101565.46</v>
      </c>
      <c r="Y182" s="33">
        <v>38112.97</v>
      </c>
    </row>
    <row r="183" spans="1:25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31" t="s">
        <v>267</v>
      </c>
      <c r="G183" s="56" t="s">
        <v>428</v>
      </c>
      <c r="H183" s="33">
        <v>76652877.62</v>
      </c>
      <c r="I183" s="33">
        <v>1088588.18</v>
      </c>
      <c r="J183" s="33">
        <v>441878.02</v>
      </c>
      <c r="K183" s="33">
        <v>2771979.2</v>
      </c>
      <c r="L183" s="33">
        <v>492619.27</v>
      </c>
      <c r="M183" s="33">
        <v>115573.82</v>
      </c>
      <c r="N183" s="33">
        <v>5382680</v>
      </c>
      <c r="O183" s="33">
        <v>237099.2</v>
      </c>
      <c r="P183" s="33">
        <v>22983359.06</v>
      </c>
      <c r="Q183" s="33">
        <v>113390.29</v>
      </c>
      <c r="R183" s="33">
        <v>3057451.15</v>
      </c>
      <c r="S183" s="33">
        <v>6300</v>
      </c>
      <c r="T183" s="33">
        <v>139466.79</v>
      </c>
      <c r="U183" s="33">
        <v>25596831.08</v>
      </c>
      <c r="V183" s="33">
        <v>10534541.33</v>
      </c>
      <c r="W183" s="33">
        <v>2556467.58</v>
      </c>
      <c r="X183" s="33">
        <v>901119.96</v>
      </c>
      <c r="Y183" s="33">
        <v>233532.69</v>
      </c>
    </row>
    <row r="184" spans="1:25" ht="12.75">
      <c r="A184" s="34">
        <v>6</v>
      </c>
      <c r="B184" s="34">
        <v>3</v>
      </c>
      <c r="C184" s="34">
        <v>14</v>
      </c>
      <c r="D184" s="35">
        <v>2</v>
      </c>
      <c r="E184" s="36"/>
      <c r="F184" s="31" t="s">
        <v>267</v>
      </c>
      <c r="G184" s="56" t="s">
        <v>429</v>
      </c>
      <c r="H184" s="33">
        <v>13676744.19</v>
      </c>
      <c r="I184" s="33">
        <v>590024.61</v>
      </c>
      <c r="J184" s="33">
        <v>166104.12</v>
      </c>
      <c r="K184" s="33">
        <v>1597709.25</v>
      </c>
      <c r="L184" s="33">
        <v>106964.52</v>
      </c>
      <c r="M184" s="33">
        <v>633493.11</v>
      </c>
      <c r="N184" s="33">
        <v>1687446.52</v>
      </c>
      <c r="O184" s="33">
        <v>58530.38</v>
      </c>
      <c r="P184" s="33">
        <v>3257769.71</v>
      </c>
      <c r="Q184" s="33">
        <v>37251.8</v>
      </c>
      <c r="R184" s="33">
        <v>1393622.42</v>
      </c>
      <c r="S184" s="33">
        <v>24235.44</v>
      </c>
      <c r="T184" s="33">
        <v>13923.2</v>
      </c>
      <c r="U184" s="33">
        <v>3212983.58</v>
      </c>
      <c r="V184" s="33">
        <v>506931.29</v>
      </c>
      <c r="W184" s="33">
        <v>262055.25</v>
      </c>
      <c r="X184" s="33">
        <v>104181.47</v>
      </c>
      <c r="Y184" s="33">
        <v>23517.52</v>
      </c>
    </row>
    <row r="185" spans="1:25" ht="12.75">
      <c r="A185" s="34">
        <v>6</v>
      </c>
      <c r="B185" s="34">
        <v>6</v>
      </c>
      <c r="C185" s="34">
        <v>11</v>
      </c>
      <c r="D185" s="35">
        <v>2</v>
      </c>
      <c r="E185" s="36"/>
      <c r="F185" s="31" t="s">
        <v>267</v>
      </c>
      <c r="G185" s="56" t="s">
        <v>430</v>
      </c>
      <c r="H185" s="33">
        <v>15929408.75</v>
      </c>
      <c r="I185" s="33">
        <v>589424.34</v>
      </c>
      <c r="J185" s="33">
        <v>113220.3</v>
      </c>
      <c r="K185" s="33">
        <v>961379.61</v>
      </c>
      <c r="L185" s="33">
        <v>0</v>
      </c>
      <c r="M185" s="33">
        <v>202721.58</v>
      </c>
      <c r="N185" s="33">
        <v>1893722.67</v>
      </c>
      <c r="O185" s="33">
        <v>128456.55</v>
      </c>
      <c r="P185" s="33">
        <v>5110002.56</v>
      </c>
      <c r="Q185" s="33">
        <v>137248.57</v>
      </c>
      <c r="R185" s="33">
        <v>726169.39</v>
      </c>
      <c r="S185" s="33">
        <v>0</v>
      </c>
      <c r="T185" s="33">
        <v>69225</v>
      </c>
      <c r="U185" s="33">
        <v>4665438.11</v>
      </c>
      <c r="V185" s="33">
        <v>798237.45</v>
      </c>
      <c r="W185" s="33">
        <v>370000</v>
      </c>
      <c r="X185" s="33">
        <v>60000</v>
      </c>
      <c r="Y185" s="33">
        <v>104162.62</v>
      </c>
    </row>
    <row r="186" spans="1:25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31" t="s">
        <v>267</v>
      </c>
      <c r="G186" s="56" t="s">
        <v>431</v>
      </c>
      <c r="H186" s="33">
        <v>25715826.82</v>
      </c>
      <c r="I186" s="33">
        <v>393326.45</v>
      </c>
      <c r="J186" s="33">
        <v>0</v>
      </c>
      <c r="K186" s="33">
        <v>2415974.62</v>
      </c>
      <c r="L186" s="33">
        <v>0</v>
      </c>
      <c r="M186" s="33">
        <v>226500.92</v>
      </c>
      <c r="N186" s="33">
        <v>2140794.95</v>
      </c>
      <c r="O186" s="33">
        <v>378602.73</v>
      </c>
      <c r="P186" s="33">
        <v>8204309.02</v>
      </c>
      <c r="Q186" s="33">
        <v>25956.71</v>
      </c>
      <c r="R186" s="33">
        <v>2471997.92</v>
      </c>
      <c r="S186" s="33">
        <v>0</v>
      </c>
      <c r="T186" s="33">
        <v>90114.41</v>
      </c>
      <c r="U186" s="33">
        <v>7128399.83</v>
      </c>
      <c r="V186" s="33">
        <v>1673245.58</v>
      </c>
      <c r="W186" s="33">
        <v>324333.5</v>
      </c>
      <c r="X186" s="33">
        <v>180869.71</v>
      </c>
      <c r="Y186" s="33">
        <v>61400.47</v>
      </c>
    </row>
    <row r="187" spans="1:25" ht="12.75">
      <c r="A187" s="34">
        <v>6</v>
      </c>
      <c r="B187" s="34">
        <v>7</v>
      </c>
      <c r="C187" s="34">
        <v>2</v>
      </c>
      <c r="D187" s="35">
        <v>3</v>
      </c>
      <c r="E187" s="36"/>
      <c r="F187" s="31" t="s">
        <v>267</v>
      </c>
      <c r="G187" s="56" t="s">
        <v>432</v>
      </c>
      <c r="H187" s="33">
        <v>35004757.81</v>
      </c>
      <c r="I187" s="33">
        <v>354104.04</v>
      </c>
      <c r="J187" s="33">
        <v>313937.4</v>
      </c>
      <c r="K187" s="33">
        <v>268307.36</v>
      </c>
      <c r="L187" s="33">
        <v>0</v>
      </c>
      <c r="M187" s="33">
        <v>223106.36</v>
      </c>
      <c r="N187" s="33">
        <v>4444516.29</v>
      </c>
      <c r="O187" s="33">
        <v>141222.56</v>
      </c>
      <c r="P187" s="33">
        <v>11245604.9</v>
      </c>
      <c r="Q187" s="33">
        <v>150328.33</v>
      </c>
      <c r="R187" s="33">
        <v>2704014.12</v>
      </c>
      <c r="S187" s="33">
        <v>167324.42</v>
      </c>
      <c r="T187" s="33">
        <v>97738.94</v>
      </c>
      <c r="U187" s="33">
        <v>8694291.43</v>
      </c>
      <c r="V187" s="33">
        <v>5154289.85</v>
      </c>
      <c r="W187" s="33">
        <v>766719.38</v>
      </c>
      <c r="X187" s="33">
        <v>127665.66</v>
      </c>
      <c r="Y187" s="33">
        <v>151586.77</v>
      </c>
    </row>
    <row r="188" spans="1:25" ht="12.75">
      <c r="A188" s="34">
        <v>6</v>
      </c>
      <c r="B188" s="34">
        <v>9</v>
      </c>
      <c r="C188" s="34">
        <v>1</v>
      </c>
      <c r="D188" s="35">
        <v>3</v>
      </c>
      <c r="E188" s="36"/>
      <c r="F188" s="31" t="s">
        <v>267</v>
      </c>
      <c r="G188" s="56" t="s">
        <v>433</v>
      </c>
      <c r="H188" s="33">
        <v>46835671.3</v>
      </c>
      <c r="I188" s="33">
        <v>533009.87</v>
      </c>
      <c r="J188" s="33">
        <v>0</v>
      </c>
      <c r="K188" s="33">
        <v>1397289.65</v>
      </c>
      <c r="L188" s="33">
        <v>0</v>
      </c>
      <c r="M188" s="33">
        <v>408402.25</v>
      </c>
      <c r="N188" s="33">
        <v>3794994.03</v>
      </c>
      <c r="O188" s="33">
        <v>358139.72</v>
      </c>
      <c r="P188" s="33">
        <v>15214281.26</v>
      </c>
      <c r="Q188" s="33">
        <v>114040.21</v>
      </c>
      <c r="R188" s="33">
        <v>3153069.51</v>
      </c>
      <c r="S188" s="33">
        <v>6000</v>
      </c>
      <c r="T188" s="33">
        <v>588856.42</v>
      </c>
      <c r="U188" s="33">
        <v>14551254.28</v>
      </c>
      <c r="V188" s="33">
        <v>4437597.85</v>
      </c>
      <c r="W188" s="33">
        <v>738230</v>
      </c>
      <c r="X188" s="33">
        <v>1278161.93</v>
      </c>
      <c r="Y188" s="33">
        <v>262344.32</v>
      </c>
    </row>
    <row r="189" spans="1:25" ht="12.75">
      <c r="A189" s="34">
        <v>6</v>
      </c>
      <c r="B189" s="34">
        <v>9</v>
      </c>
      <c r="C189" s="34">
        <v>3</v>
      </c>
      <c r="D189" s="35">
        <v>3</v>
      </c>
      <c r="E189" s="36"/>
      <c r="F189" s="31" t="s">
        <v>267</v>
      </c>
      <c r="G189" s="56" t="s">
        <v>434</v>
      </c>
      <c r="H189" s="33">
        <v>42256035.13</v>
      </c>
      <c r="I189" s="33">
        <v>624316.28</v>
      </c>
      <c r="J189" s="33">
        <v>0</v>
      </c>
      <c r="K189" s="33">
        <v>3698186.76</v>
      </c>
      <c r="L189" s="33">
        <v>0</v>
      </c>
      <c r="M189" s="33">
        <v>157333.77</v>
      </c>
      <c r="N189" s="33">
        <v>3199278.46</v>
      </c>
      <c r="O189" s="33">
        <v>437184.49</v>
      </c>
      <c r="P189" s="33">
        <v>12785609.52</v>
      </c>
      <c r="Q189" s="33">
        <v>149258.25</v>
      </c>
      <c r="R189" s="33">
        <v>2361859.45</v>
      </c>
      <c r="S189" s="33">
        <v>153550.25</v>
      </c>
      <c r="T189" s="33">
        <v>313817.04</v>
      </c>
      <c r="U189" s="33">
        <v>11195920.97</v>
      </c>
      <c r="V189" s="33">
        <v>5841234.9</v>
      </c>
      <c r="W189" s="33">
        <v>1009571.96</v>
      </c>
      <c r="X189" s="33">
        <v>215957.85</v>
      </c>
      <c r="Y189" s="33">
        <v>112955.18</v>
      </c>
    </row>
    <row r="190" spans="1:25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267</v>
      </c>
      <c r="G190" s="56" t="s">
        <v>435</v>
      </c>
      <c r="H190" s="33">
        <v>21195572.82</v>
      </c>
      <c r="I190" s="33">
        <v>345029.51</v>
      </c>
      <c r="J190" s="33">
        <v>0</v>
      </c>
      <c r="K190" s="33">
        <v>1143499.81</v>
      </c>
      <c r="L190" s="33">
        <v>0</v>
      </c>
      <c r="M190" s="33">
        <v>1084674.94</v>
      </c>
      <c r="N190" s="33">
        <v>2199768.07</v>
      </c>
      <c r="O190" s="33">
        <v>223089.58</v>
      </c>
      <c r="P190" s="33">
        <v>6837523.29</v>
      </c>
      <c r="Q190" s="33">
        <v>66840.07</v>
      </c>
      <c r="R190" s="33">
        <v>868875.93</v>
      </c>
      <c r="S190" s="33">
        <v>7000</v>
      </c>
      <c r="T190" s="33">
        <v>99238.56</v>
      </c>
      <c r="U190" s="33">
        <v>6410429.02</v>
      </c>
      <c r="V190" s="33">
        <v>1106458.77</v>
      </c>
      <c r="W190" s="33">
        <v>563523.15</v>
      </c>
      <c r="X190" s="33">
        <v>153259.59</v>
      </c>
      <c r="Y190" s="33">
        <v>86362.53</v>
      </c>
    </row>
    <row r="191" spans="1:25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267</v>
      </c>
      <c r="G191" s="56" t="s">
        <v>436</v>
      </c>
      <c r="H191" s="33">
        <v>12572986.78</v>
      </c>
      <c r="I191" s="33">
        <v>273192.8</v>
      </c>
      <c r="J191" s="33">
        <v>171423.14</v>
      </c>
      <c r="K191" s="33">
        <v>590758.09</v>
      </c>
      <c r="L191" s="33">
        <v>0</v>
      </c>
      <c r="M191" s="33">
        <v>92250.6</v>
      </c>
      <c r="N191" s="33">
        <v>1933560.41</v>
      </c>
      <c r="O191" s="33">
        <v>79126.13</v>
      </c>
      <c r="P191" s="33">
        <v>3287042.6</v>
      </c>
      <c r="Q191" s="33">
        <v>64952.11</v>
      </c>
      <c r="R191" s="33">
        <v>466274.75</v>
      </c>
      <c r="S191" s="33">
        <v>2630.1</v>
      </c>
      <c r="T191" s="33">
        <v>94763.84</v>
      </c>
      <c r="U191" s="33">
        <v>4048834.33</v>
      </c>
      <c r="V191" s="33">
        <v>821789.77</v>
      </c>
      <c r="W191" s="33">
        <v>537885.5</v>
      </c>
      <c r="X191" s="33">
        <v>75088.79</v>
      </c>
      <c r="Y191" s="33">
        <v>33413.82</v>
      </c>
    </row>
    <row r="192" spans="1:25" ht="12.75">
      <c r="A192" s="34">
        <v>6</v>
      </c>
      <c r="B192" s="34">
        <v>5</v>
      </c>
      <c r="C192" s="34">
        <v>5</v>
      </c>
      <c r="D192" s="35">
        <v>3</v>
      </c>
      <c r="E192" s="36"/>
      <c r="F192" s="31" t="s">
        <v>267</v>
      </c>
      <c r="G192" s="56" t="s">
        <v>437</v>
      </c>
      <c r="H192" s="33">
        <v>53939503.46</v>
      </c>
      <c r="I192" s="33">
        <v>74805.28</v>
      </c>
      <c r="J192" s="33">
        <v>0</v>
      </c>
      <c r="K192" s="33">
        <v>2248928.33</v>
      </c>
      <c r="L192" s="33">
        <v>654552.65</v>
      </c>
      <c r="M192" s="33">
        <v>2916233.7</v>
      </c>
      <c r="N192" s="33">
        <v>4255444.04</v>
      </c>
      <c r="O192" s="33">
        <v>435408.91</v>
      </c>
      <c r="P192" s="33">
        <v>15274939.34</v>
      </c>
      <c r="Q192" s="33">
        <v>229837.85</v>
      </c>
      <c r="R192" s="33">
        <v>3020368.57</v>
      </c>
      <c r="S192" s="33">
        <v>0</v>
      </c>
      <c r="T192" s="33">
        <v>754075.27</v>
      </c>
      <c r="U192" s="33">
        <v>15611119.86</v>
      </c>
      <c r="V192" s="33">
        <v>5805410.76</v>
      </c>
      <c r="W192" s="33">
        <v>1296240</v>
      </c>
      <c r="X192" s="33">
        <v>1224750.5</v>
      </c>
      <c r="Y192" s="33">
        <v>137388.4</v>
      </c>
    </row>
    <row r="193" spans="1:25" ht="12.75">
      <c r="A193" s="34">
        <v>6</v>
      </c>
      <c r="B193" s="34">
        <v>2</v>
      </c>
      <c r="C193" s="34">
        <v>7</v>
      </c>
      <c r="D193" s="35">
        <v>3</v>
      </c>
      <c r="E193" s="36"/>
      <c r="F193" s="31" t="s">
        <v>267</v>
      </c>
      <c r="G193" s="56" t="s">
        <v>438</v>
      </c>
      <c r="H193" s="33">
        <v>23778745.44</v>
      </c>
      <c r="I193" s="33">
        <v>160124.89</v>
      </c>
      <c r="J193" s="33">
        <v>19205.65</v>
      </c>
      <c r="K193" s="33">
        <v>974027.11</v>
      </c>
      <c r="L193" s="33">
        <v>92931.29</v>
      </c>
      <c r="M193" s="33">
        <v>228915.45</v>
      </c>
      <c r="N193" s="33">
        <v>2283031.28</v>
      </c>
      <c r="O193" s="33">
        <v>209589.9</v>
      </c>
      <c r="P193" s="33">
        <v>6998539.99</v>
      </c>
      <c r="Q193" s="33">
        <v>446743.14</v>
      </c>
      <c r="R193" s="33">
        <v>2588441.27</v>
      </c>
      <c r="S193" s="33">
        <v>368725.31</v>
      </c>
      <c r="T193" s="33">
        <v>165852.43</v>
      </c>
      <c r="U193" s="33">
        <v>6776220.85</v>
      </c>
      <c r="V193" s="33">
        <v>1357581.23</v>
      </c>
      <c r="W193" s="33">
        <v>770513.28</v>
      </c>
      <c r="X193" s="33">
        <v>155187.81</v>
      </c>
      <c r="Y193" s="33">
        <v>183114.56</v>
      </c>
    </row>
    <row r="194" spans="1:25" ht="12.75">
      <c r="A194" s="34">
        <v>6</v>
      </c>
      <c r="B194" s="34">
        <v>12</v>
      </c>
      <c r="C194" s="34">
        <v>2</v>
      </c>
      <c r="D194" s="35">
        <v>3</v>
      </c>
      <c r="E194" s="36"/>
      <c r="F194" s="31" t="s">
        <v>267</v>
      </c>
      <c r="G194" s="56" t="s">
        <v>439</v>
      </c>
      <c r="H194" s="33">
        <v>23234231.39</v>
      </c>
      <c r="I194" s="33">
        <v>391320.5</v>
      </c>
      <c r="J194" s="33">
        <v>0</v>
      </c>
      <c r="K194" s="33">
        <v>1284257.35</v>
      </c>
      <c r="L194" s="33">
        <v>0</v>
      </c>
      <c r="M194" s="33">
        <v>47001.42</v>
      </c>
      <c r="N194" s="33">
        <v>2065219.3</v>
      </c>
      <c r="O194" s="33">
        <v>167190.98</v>
      </c>
      <c r="P194" s="33">
        <v>7489867.01</v>
      </c>
      <c r="Q194" s="33">
        <v>77798.11</v>
      </c>
      <c r="R194" s="33">
        <v>1268423.48</v>
      </c>
      <c r="S194" s="33">
        <v>0</v>
      </c>
      <c r="T194" s="33">
        <v>173041.86</v>
      </c>
      <c r="U194" s="33">
        <v>7040905.05</v>
      </c>
      <c r="V194" s="33">
        <v>2066335.38</v>
      </c>
      <c r="W194" s="33">
        <v>945996.35</v>
      </c>
      <c r="X194" s="33">
        <v>117567.38</v>
      </c>
      <c r="Y194" s="33">
        <v>99307.22</v>
      </c>
    </row>
    <row r="195" spans="1:25" ht="12.75">
      <c r="A195" s="34">
        <v>6</v>
      </c>
      <c r="B195" s="34">
        <v>8</v>
      </c>
      <c r="C195" s="34">
        <v>5</v>
      </c>
      <c r="D195" s="35">
        <v>3</v>
      </c>
      <c r="E195" s="36"/>
      <c r="F195" s="31" t="s">
        <v>267</v>
      </c>
      <c r="G195" s="56" t="s">
        <v>440</v>
      </c>
      <c r="H195" s="33">
        <v>28042102.13</v>
      </c>
      <c r="I195" s="33">
        <v>2177010.76</v>
      </c>
      <c r="J195" s="33">
        <v>362491.46</v>
      </c>
      <c r="K195" s="33">
        <v>3359765.73</v>
      </c>
      <c r="L195" s="33">
        <v>0</v>
      </c>
      <c r="M195" s="33">
        <v>46396.46</v>
      </c>
      <c r="N195" s="33">
        <v>2877032.1</v>
      </c>
      <c r="O195" s="33">
        <v>155932.86</v>
      </c>
      <c r="P195" s="33">
        <v>7146926.41</v>
      </c>
      <c r="Q195" s="33">
        <v>85498.01</v>
      </c>
      <c r="R195" s="33">
        <v>914932.64</v>
      </c>
      <c r="S195" s="33">
        <v>6467</v>
      </c>
      <c r="T195" s="33">
        <v>798954.07</v>
      </c>
      <c r="U195" s="33">
        <v>7103275.14</v>
      </c>
      <c r="V195" s="33">
        <v>2048666.42</v>
      </c>
      <c r="W195" s="33">
        <v>719115.62</v>
      </c>
      <c r="X195" s="33">
        <v>138896.6</v>
      </c>
      <c r="Y195" s="33">
        <v>100740.85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267</v>
      </c>
      <c r="G196" s="56" t="s">
        <v>441</v>
      </c>
      <c r="H196" s="33">
        <v>26356686.57</v>
      </c>
      <c r="I196" s="33">
        <v>70037.48</v>
      </c>
      <c r="J196" s="33">
        <v>0</v>
      </c>
      <c r="K196" s="33">
        <v>3264794.7</v>
      </c>
      <c r="L196" s="33">
        <v>0</v>
      </c>
      <c r="M196" s="33">
        <v>1129149.14</v>
      </c>
      <c r="N196" s="33">
        <v>2876857.49</v>
      </c>
      <c r="O196" s="33">
        <v>453843.32</v>
      </c>
      <c r="P196" s="33">
        <v>7596737.07</v>
      </c>
      <c r="Q196" s="33">
        <v>149074.06</v>
      </c>
      <c r="R196" s="33">
        <v>835426.92</v>
      </c>
      <c r="S196" s="33">
        <v>0</v>
      </c>
      <c r="T196" s="33">
        <v>7794.24</v>
      </c>
      <c r="U196" s="33">
        <v>6967999.14</v>
      </c>
      <c r="V196" s="33">
        <v>2160091.49</v>
      </c>
      <c r="W196" s="33">
        <v>627576.19</v>
      </c>
      <c r="X196" s="33">
        <v>49970</v>
      </c>
      <c r="Y196" s="33">
        <v>167335.33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267</v>
      </c>
      <c r="G197" s="56" t="s">
        <v>442</v>
      </c>
      <c r="H197" s="33">
        <v>23033585.93</v>
      </c>
      <c r="I197" s="33">
        <v>1046595.84</v>
      </c>
      <c r="J197" s="33">
        <v>324879.22</v>
      </c>
      <c r="K197" s="33">
        <v>1271766.39</v>
      </c>
      <c r="L197" s="33">
        <v>0</v>
      </c>
      <c r="M197" s="33">
        <v>269654.54</v>
      </c>
      <c r="N197" s="33">
        <v>1920043.5</v>
      </c>
      <c r="O197" s="33">
        <v>368770.7</v>
      </c>
      <c r="P197" s="33">
        <v>6322828.02</v>
      </c>
      <c r="Q197" s="33">
        <v>48513.22</v>
      </c>
      <c r="R197" s="33">
        <v>1612520.82</v>
      </c>
      <c r="S197" s="33">
        <v>0</v>
      </c>
      <c r="T197" s="33">
        <v>244525.4</v>
      </c>
      <c r="U197" s="33">
        <v>7119660.68</v>
      </c>
      <c r="V197" s="33">
        <v>1791165.89</v>
      </c>
      <c r="W197" s="33">
        <v>491357.2</v>
      </c>
      <c r="X197" s="33">
        <v>160597.46</v>
      </c>
      <c r="Y197" s="33">
        <v>40707.05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267</v>
      </c>
      <c r="G198" s="56" t="s">
        <v>443</v>
      </c>
      <c r="H198" s="33">
        <v>25236810.72</v>
      </c>
      <c r="I198" s="33">
        <v>166379.71</v>
      </c>
      <c r="J198" s="33">
        <v>0</v>
      </c>
      <c r="K198" s="33">
        <v>838225.33</v>
      </c>
      <c r="L198" s="33">
        <v>0</v>
      </c>
      <c r="M198" s="33">
        <v>704933.66</v>
      </c>
      <c r="N198" s="33">
        <v>2023933.78</v>
      </c>
      <c r="O198" s="33">
        <v>324835.74</v>
      </c>
      <c r="P198" s="33">
        <v>9071886.94</v>
      </c>
      <c r="Q198" s="33">
        <v>109233.93</v>
      </c>
      <c r="R198" s="33">
        <v>916722.03</v>
      </c>
      <c r="S198" s="33">
        <v>134883.3</v>
      </c>
      <c r="T198" s="33">
        <v>492747.19</v>
      </c>
      <c r="U198" s="33">
        <v>7160781.29</v>
      </c>
      <c r="V198" s="33">
        <v>2446027.77</v>
      </c>
      <c r="W198" s="33">
        <v>605738.46</v>
      </c>
      <c r="X198" s="33">
        <v>89566.14</v>
      </c>
      <c r="Y198" s="33">
        <v>150915.45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267</v>
      </c>
      <c r="G199" s="56" t="s">
        <v>444</v>
      </c>
      <c r="H199" s="33">
        <v>21971514</v>
      </c>
      <c r="I199" s="33">
        <v>965231.47</v>
      </c>
      <c r="J199" s="33">
        <v>0</v>
      </c>
      <c r="K199" s="33">
        <v>1579460.67</v>
      </c>
      <c r="L199" s="33">
        <v>0</v>
      </c>
      <c r="M199" s="33">
        <v>24040.62</v>
      </c>
      <c r="N199" s="33">
        <v>1894460.48</v>
      </c>
      <c r="O199" s="33">
        <v>243518.6</v>
      </c>
      <c r="P199" s="33">
        <v>7107960.84</v>
      </c>
      <c r="Q199" s="33">
        <v>106786.05</v>
      </c>
      <c r="R199" s="33">
        <v>1463725.91</v>
      </c>
      <c r="S199" s="33">
        <v>0</v>
      </c>
      <c r="T199" s="33">
        <v>190533.64</v>
      </c>
      <c r="U199" s="33">
        <v>6064572.5</v>
      </c>
      <c r="V199" s="33">
        <v>1265119.8</v>
      </c>
      <c r="W199" s="33">
        <v>539210.11</v>
      </c>
      <c r="X199" s="33">
        <v>270887.91</v>
      </c>
      <c r="Y199" s="33">
        <v>256005.4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267</v>
      </c>
      <c r="G200" s="56" t="s">
        <v>445</v>
      </c>
      <c r="H200" s="33">
        <v>21256919.37</v>
      </c>
      <c r="I200" s="33">
        <v>628263.28</v>
      </c>
      <c r="J200" s="33">
        <v>350434.88</v>
      </c>
      <c r="K200" s="33">
        <v>274451.33</v>
      </c>
      <c r="L200" s="33">
        <v>0</v>
      </c>
      <c r="M200" s="33">
        <v>132637.99</v>
      </c>
      <c r="N200" s="33">
        <v>1842696.93</v>
      </c>
      <c r="O200" s="33">
        <v>261636.78</v>
      </c>
      <c r="P200" s="33">
        <v>7723587</v>
      </c>
      <c r="Q200" s="33">
        <v>75740.28</v>
      </c>
      <c r="R200" s="33">
        <v>774140.18</v>
      </c>
      <c r="S200" s="33">
        <v>234470.97</v>
      </c>
      <c r="T200" s="33">
        <v>302137.37</v>
      </c>
      <c r="U200" s="33">
        <v>5506000.74</v>
      </c>
      <c r="V200" s="33">
        <v>2372315.46</v>
      </c>
      <c r="W200" s="33">
        <v>430622.08</v>
      </c>
      <c r="X200" s="33">
        <v>223500</v>
      </c>
      <c r="Y200" s="33">
        <v>124284.1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267</v>
      </c>
      <c r="G201" s="56" t="s">
        <v>446</v>
      </c>
      <c r="H201" s="33">
        <v>79515157.94</v>
      </c>
      <c r="I201" s="33">
        <v>184505.06</v>
      </c>
      <c r="J201" s="33">
        <v>0</v>
      </c>
      <c r="K201" s="33">
        <v>1929738.52</v>
      </c>
      <c r="L201" s="33">
        <v>0</v>
      </c>
      <c r="M201" s="33">
        <v>363966.03</v>
      </c>
      <c r="N201" s="33">
        <v>5963960.03</v>
      </c>
      <c r="O201" s="33">
        <v>386608.68</v>
      </c>
      <c r="P201" s="33">
        <v>31667552.38</v>
      </c>
      <c r="Q201" s="33">
        <v>300680.27</v>
      </c>
      <c r="R201" s="33">
        <v>2896800.91</v>
      </c>
      <c r="S201" s="33">
        <v>377143.84</v>
      </c>
      <c r="T201" s="33">
        <v>1579955.05</v>
      </c>
      <c r="U201" s="33">
        <v>24549387.68</v>
      </c>
      <c r="V201" s="33">
        <v>7300805.6</v>
      </c>
      <c r="W201" s="33">
        <v>1514643.86</v>
      </c>
      <c r="X201" s="33">
        <v>88597.9</v>
      </c>
      <c r="Y201" s="33">
        <v>410812.13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267</v>
      </c>
      <c r="G202" s="56" t="s">
        <v>447</v>
      </c>
      <c r="H202" s="33">
        <v>22791199.87</v>
      </c>
      <c r="I202" s="33">
        <v>477928.94</v>
      </c>
      <c r="J202" s="33">
        <v>0</v>
      </c>
      <c r="K202" s="33">
        <v>1389026.75</v>
      </c>
      <c r="L202" s="33">
        <v>0</v>
      </c>
      <c r="M202" s="33">
        <v>18742.93</v>
      </c>
      <c r="N202" s="33">
        <v>1982397.37</v>
      </c>
      <c r="O202" s="33">
        <v>154820.99</v>
      </c>
      <c r="P202" s="33">
        <v>7667934.47</v>
      </c>
      <c r="Q202" s="33">
        <v>53927.58</v>
      </c>
      <c r="R202" s="33">
        <v>1022436.81</v>
      </c>
      <c r="S202" s="33">
        <v>0</v>
      </c>
      <c r="T202" s="33">
        <v>354607.46</v>
      </c>
      <c r="U202" s="33">
        <v>7450006.87</v>
      </c>
      <c r="V202" s="33">
        <v>1306936.78</v>
      </c>
      <c r="W202" s="33">
        <v>675250</v>
      </c>
      <c r="X202" s="33">
        <v>119135.69</v>
      </c>
      <c r="Y202" s="33">
        <v>118047.23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267</v>
      </c>
      <c r="G203" s="56" t="s">
        <v>448</v>
      </c>
      <c r="H203" s="33">
        <v>41905454.08</v>
      </c>
      <c r="I203" s="33">
        <v>151836.78</v>
      </c>
      <c r="J203" s="33">
        <v>0</v>
      </c>
      <c r="K203" s="33">
        <v>11496220.61</v>
      </c>
      <c r="L203" s="33">
        <v>114563.86</v>
      </c>
      <c r="M203" s="33">
        <v>189887.49</v>
      </c>
      <c r="N203" s="33">
        <v>2989883.08</v>
      </c>
      <c r="O203" s="33">
        <v>514245.26</v>
      </c>
      <c r="P203" s="33">
        <v>11188663.67</v>
      </c>
      <c r="Q203" s="33">
        <v>138963.22</v>
      </c>
      <c r="R203" s="33">
        <v>1185828.99</v>
      </c>
      <c r="S203" s="33">
        <v>228245.84</v>
      </c>
      <c r="T203" s="33">
        <v>429675.41</v>
      </c>
      <c r="U203" s="33">
        <v>8918712</v>
      </c>
      <c r="V203" s="33">
        <v>3360281.04</v>
      </c>
      <c r="W203" s="33">
        <v>752301.08</v>
      </c>
      <c r="X203" s="33">
        <v>206288.36</v>
      </c>
      <c r="Y203" s="33">
        <v>39857.39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267</v>
      </c>
      <c r="G204" s="56" t="s">
        <v>449</v>
      </c>
      <c r="H204" s="33">
        <v>70946913.99</v>
      </c>
      <c r="I204" s="33">
        <v>343623.48</v>
      </c>
      <c r="J204" s="33">
        <v>0</v>
      </c>
      <c r="K204" s="33">
        <v>2523868.22</v>
      </c>
      <c r="L204" s="33">
        <v>0</v>
      </c>
      <c r="M204" s="33">
        <v>2950350.24</v>
      </c>
      <c r="N204" s="33">
        <v>4678652.08</v>
      </c>
      <c r="O204" s="33">
        <v>215041.95</v>
      </c>
      <c r="P204" s="33">
        <v>20711794.03</v>
      </c>
      <c r="Q204" s="33">
        <v>266009.13</v>
      </c>
      <c r="R204" s="33">
        <v>4471632.55</v>
      </c>
      <c r="S204" s="33">
        <v>0</v>
      </c>
      <c r="T204" s="33">
        <v>1405593.33</v>
      </c>
      <c r="U204" s="33">
        <v>19806547.49</v>
      </c>
      <c r="V204" s="33">
        <v>8133544.22</v>
      </c>
      <c r="W204" s="33">
        <v>1342897.94</v>
      </c>
      <c r="X204" s="33">
        <v>3839987.73</v>
      </c>
      <c r="Y204" s="33">
        <v>257371.6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267</v>
      </c>
      <c r="G205" s="56" t="s">
        <v>450</v>
      </c>
      <c r="H205" s="33">
        <v>19756986.09</v>
      </c>
      <c r="I205" s="33">
        <v>277683.13</v>
      </c>
      <c r="J205" s="33">
        <v>0</v>
      </c>
      <c r="K205" s="33">
        <v>1397899.48</v>
      </c>
      <c r="L205" s="33">
        <v>0</v>
      </c>
      <c r="M205" s="33">
        <v>29995.26</v>
      </c>
      <c r="N205" s="33">
        <v>1980055.15</v>
      </c>
      <c r="O205" s="33">
        <v>138758.06</v>
      </c>
      <c r="P205" s="33">
        <v>6812635.91</v>
      </c>
      <c r="Q205" s="33">
        <v>48087.95</v>
      </c>
      <c r="R205" s="33">
        <v>1204660.17</v>
      </c>
      <c r="S205" s="33">
        <v>0</v>
      </c>
      <c r="T205" s="33">
        <v>40877.9</v>
      </c>
      <c r="U205" s="33">
        <v>5717445.34</v>
      </c>
      <c r="V205" s="33">
        <v>1436059.92</v>
      </c>
      <c r="W205" s="33">
        <v>487365.27</v>
      </c>
      <c r="X205" s="33">
        <v>78289.03</v>
      </c>
      <c r="Y205" s="33">
        <v>107173.52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267</v>
      </c>
      <c r="G206" s="56" t="s">
        <v>451</v>
      </c>
      <c r="H206" s="33">
        <v>52820419.51</v>
      </c>
      <c r="I206" s="33">
        <v>354042.5</v>
      </c>
      <c r="J206" s="33">
        <v>0</v>
      </c>
      <c r="K206" s="33">
        <v>1550807.77</v>
      </c>
      <c r="L206" s="33">
        <v>0</v>
      </c>
      <c r="M206" s="33">
        <v>52519.01</v>
      </c>
      <c r="N206" s="33">
        <v>4025527.98</v>
      </c>
      <c r="O206" s="33">
        <v>112768.2</v>
      </c>
      <c r="P206" s="33">
        <v>18017115.55</v>
      </c>
      <c r="Q206" s="33">
        <v>250186.43</v>
      </c>
      <c r="R206" s="33">
        <v>4413775.88</v>
      </c>
      <c r="S206" s="33">
        <v>0</v>
      </c>
      <c r="T206" s="33">
        <v>664915.15</v>
      </c>
      <c r="U206" s="33">
        <v>15368789.37</v>
      </c>
      <c r="V206" s="33">
        <v>5411050.3</v>
      </c>
      <c r="W206" s="33">
        <v>1779253.93</v>
      </c>
      <c r="X206" s="33">
        <v>620350.19</v>
      </c>
      <c r="Y206" s="33">
        <v>199317.25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267</v>
      </c>
      <c r="G207" s="56" t="s">
        <v>452</v>
      </c>
      <c r="H207" s="33">
        <v>37515940.11</v>
      </c>
      <c r="I207" s="33">
        <v>1880934.13</v>
      </c>
      <c r="J207" s="33">
        <v>0</v>
      </c>
      <c r="K207" s="33">
        <v>1600595.42</v>
      </c>
      <c r="L207" s="33">
        <v>0</v>
      </c>
      <c r="M207" s="33">
        <v>0</v>
      </c>
      <c r="N207" s="33">
        <v>3267395.02</v>
      </c>
      <c r="O207" s="33">
        <v>235235.39</v>
      </c>
      <c r="P207" s="33">
        <v>9329612.05</v>
      </c>
      <c r="Q207" s="33">
        <v>107279.36</v>
      </c>
      <c r="R207" s="33">
        <v>1514550.21</v>
      </c>
      <c r="S207" s="33">
        <v>1278973.48</v>
      </c>
      <c r="T207" s="33">
        <v>529023.64</v>
      </c>
      <c r="U207" s="33">
        <v>12005579.13</v>
      </c>
      <c r="V207" s="33">
        <v>2727363.91</v>
      </c>
      <c r="W207" s="33">
        <v>1615253</v>
      </c>
      <c r="X207" s="33">
        <v>1143234.01</v>
      </c>
      <c r="Y207" s="33">
        <v>280911.36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267</v>
      </c>
      <c r="G208" s="56" t="s">
        <v>453</v>
      </c>
      <c r="H208" s="33">
        <v>56850195.27</v>
      </c>
      <c r="I208" s="33">
        <v>251566.9</v>
      </c>
      <c r="J208" s="33">
        <v>0</v>
      </c>
      <c r="K208" s="33">
        <v>2529292.52</v>
      </c>
      <c r="L208" s="33">
        <v>1636919.26</v>
      </c>
      <c r="M208" s="33">
        <v>1186811.98</v>
      </c>
      <c r="N208" s="33">
        <v>3867170.74</v>
      </c>
      <c r="O208" s="33">
        <v>358132.9</v>
      </c>
      <c r="P208" s="33">
        <v>15437752.45</v>
      </c>
      <c r="Q208" s="33">
        <v>174842.36</v>
      </c>
      <c r="R208" s="33">
        <v>1890491.85</v>
      </c>
      <c r="S208" s="33">
        <v>0</v>
      </c>
      <c r="T208" s="33">
        <v>131990</v>
      </c>
      <c r="U208" s="33">
        <v>14192219.25</v>
      </c>
      <c r="V208" s="33">
        <v>11110546.4</v>
      </c>
      <c r="W208" s="33">
        <v>1802352.93</v>
      </c>
      <c r="X208" s="33">
        <v>2112385.76</v>
      </c>
      <c r="Y208" s="33">
        <v>167719.97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267</v>
      </c>
      <c r="G209" s="56" t="s">
        <v>454</v>
      </c>
      <c r="H209" s="33">
        <v>19130049.96</v>
      </c>
      <c r="I209" s="33">
        <v>278972.84</v>
      </c>
      <c r="J209" s="33">
        <v>343085.95</v>
      </c>
      <c r="K209" s="33">
        <v>671328.53</v>
      </c>
      <c r="L209" s="33">
        <v>41260.81</v>
      </c>
      <c r="M209" s="33">
        <v>170177.1</v>
      </c>
      <c r="N209" s="33">
        <v>2188087.15</v>
      </c>
      <c r="O209" s="33">
        <v>166449.29</v>
      </c>
      <c r="P209" s="33">
        <v>5231763.82</v>
      </c>
      <c r="Q209" s="33">
        <v>74040.36</v>
      </c>
      <c r="R209" s="33">
        <v>1319226.08</v>
      </c>
      <c r="S209" s="33">
        <v>0</v>
      </c>
      <c r="T209" s="33">
        <v>173458.63</v>
      </c>
      <c r="U209" s="33">
        <v>6319768.79</v>
      </c>
      <c r="V209" s="33">
        <v>1346884.42</v>
      </c>
      <c r="W209" s="33">
        <v>686211.66</v>
      </c>
      <c r="X209" s="33">
        <v>77778.7</v>
      </c>
      <c r="Y209" s="33">
        <v>41555.83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267</v>
      </c>
      <c r="G210" s="56" t="s">
        <v>455</v>
      </c>
      <c r="H210" s="33">
        <v>90297368.15</v>
      </c>
      <c r="I210" s="33">
        <v>1417049.98</v>
      </c>
      <c r="J210" s="33">
        <v>0</v>
      </c>
      <c r="K210" s="33">
        <v>3572047.18</v>
      </c>
      <c r="L210" s="33">
        <v>0</v>
      </c>
      <c r="M210" s="33">
        <v>772338.5</v>
      </c>
      <c r="N210" s="33">
        <v>5221747.45</v>
      </c>
      <c r="O210" s="33">
        <v>654344.32</v>
      </c>
      <c r="P210" s="33">
        <v>26165417.28</v>
      </c>
      <c r="Q210" s="33">
        <v>99487.91</v>
      </c>
      <c r="R210" s="33">
        <v>2906416.23</v>
      </c>
      <c r="S210" s="33">
        <v>0</v>
      </c>
      <c r="T210" s="33">
        <v>1860851.03</v>
      </c>
      <c r="U210" s="33">
        <v>22564556.15</v>
      </c>
      <c r="V210" s="33">
        <v>19989158.76</v>
      </c>
      <c r="W210" s="33">
        <v>1154357.5</v>
      </c>
      <c r="X210" s="33">
        <v>3776576.84</v>
      </c>
      <c r="Y210" s="33">
        <v>143019.02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267</v>
      </c>
      <c r="G211" s="56" t="s">
        <v>456</v>
      </c>
      <c r="H211" s="33">
        <v>25013109.67</v>
      </c>
      <c r="I211" s="33">
        <v>587637.31</v>
      </c>
      <c r="J211" s="33">
        <v>482041.65</v>
      </c>
      <c r="K211" s="33">
        <v>2467411.35</v>
      </c>
      <c r="L211" s="33">
        <v>0</v>
      </c>
      <c r="M211" s="33">
        <v>261063.11</v>
      </c>
      <c r="N211" s="33">
        <v>2291259.87</v>
      </c>
      <c r="O211" s="33">
        <v>112227.89</v>
      </c>
      <c r="P211" s="33">
        <v>6498570.4</v>
      </c>
      <c r="Q211" s="33">
        <v>42052</v>
      </c>
      <c r="R211" s="33">
        <v>1339013.99</v>
      </c>
      <c r="S211" s="33">
        <v>124847.15</v>
      </c>
      <c r="T211" s="33">
        <v>373433.98</v>
      </c>
      <c r="U211" s="33">
        <v>8446798.94</v>
      </c>
      <c r="V211" s="33">
        <v>1192363.78</v>
      </c>
      <c r="W211" s="33">
        <v>471394.85</v>
      </c>
      <c r="X211" s="33">
        <v>69849.97</v>
      </c>
      <c r="Y211" s="33">
        <v>253143.43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267</v>
      </c>
      <c r="G212" s="56" t="s">
        <v>457</v>
      </c>
      <c r="H212" s="33">
        <v>37362584.35</v>
      </c>
      <c r="I212" s="33">
        <v>390811.73</v>
      </c>
      <c r="J212" s="33">
        <v>0</v>
      </c>
      <c r="K212" s="33">
        <v>2398503.49</v>
      </c>
      <c r="L212" s="33">
        <v>18984.8</v>
      </c>
      <c r="M212" s="33">
        <v>311681.05</v>
      </c>
      <c r="N212" s="33">
        <v>3843726.04</v>
      </c>
      <c r="O212" s="33">
        <v>558203.85</v>
      </c>
      <c r="P212" s="33">
        <v>11472417.31</v>
      </c>
      <c r="Q212" s="33">
        <v>228173.34</v>
      </c>
      <c r="R212" s="33">
        <v>1978965.09</v>
      </c>
      <c r="S212" s="33">
        <v>62439.2</v>
      </c>
      <c r="T212" s="33">
        <v>282857.03</v>
      </c>
      <c r="U212" s="33">
        <v>11762827.99</v>
      </c>
      <c r="V212" s="33">
        <v>2327353.08</v>
      </c>
      <c r="W212" s="33">
        <v>1147499.56</v>
      </c>
      <c r="X212" s="33">
        <v>477880.69</v>
      </c>
      <c r="Y212" s="33">
        <v>100260.1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267</v>
      </c>
      <c r="G213" s="56" t="s">
        <v>458</v>
      </c>
      <c r="H213" s="33">
        <v>23779272.13</v>
      </c>
      <c r="I213" s="33">
        <v>340568.19</v>
      </c>
      <c r="J213" s="33">
        <v>0</v>
      </c>
      <c r="K213" s="33">
        <v>1096644.86</v>
      </c>
      <c r="L213" s="33">
        <v>0</v>
      </c>
      <c r="M213" s="33">
        <v>273451.65</v>
      </c>
      <c r="N213" s="33">
        <v>2383436.3</v>
      </c>
      <c r="O213" s="33">
        <v>183706.34</v>
      </c>
      <c r="P213" s="33">
        <v>7618604.22</v>
      </c>
      <c r="Q213" s="33">
        <v>167592.34</v>
      </c>
      <c r="R213" s="33">
        <v>1269891.62</v>
      </c>
      <c r="S213" s="33">
        <v>0</v>
      </c>
      <c r="T213" s="33">
        <v>149799.03</v>
      </c>
      <c r="U213" s="33">
        <v>6835237.6</v>
      </c>
      <c r="V213" s="33">
        <v>1227664.28</v>
      </c>
      <c r="W213" s="33">
        <v>1356960.47</v>
      </c>
      <c r="X213" s="33">
        <v>207377.37</v>
      </c>
      <c r="Y213" s="33">
        <v>668337.86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267</v>
      </c>
      <c r="G214" s="56" t="s">
        <v>459</v>
      </c>
      <c r="H214" s="33">
        <v>20081911.08</v>
      </c>
      <c r="I214" s="33">
        <v>571529.29</v>
      </c>
      <c r="J214" s="33">
        <v>90164.98</v>
      </c>
      <c r="K214" s="33">
        <v>81160.39</v>
      </c>
      <c r="L214" s="33">
        <v>0</v>
      </c>
      <c r="M214" s="33">
        <v>13327.14</v>
      </c>
      <c r="N214" s="33">
        <v>1923469.25</v>
      </c>
      <c r="O214" s="33">
        <v>142542.7</v>
      </c>
      <c r="P214" s="33">
        <v>6843677.25</v>
      </c>
      <c r="Q214" s="33">
        <v>51643.77</v>
      </c>
      <c r="R214" s="33">
        <v>690804.18</v>
      </c>
      <c r="S214" s="33">
        <v>0</v>
      </c>
      <c r="T214" s="33">
        <v>30623.2</v>
      </c>
      <c r="U214" s="33">
        <v>5198033.56</v>
      </c>
      <c r="V214" s="33">
        <v>3702575.08</v>
      </c>
      <c r="W214" s="33">
        <v>461208.34</v>
      </c>
      <c r="X214" s="33">
        <v>117101.23</v>
      </c>
      <c r="Y214" s="33">
        <v>164050.72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267</v>
      </c>
      <c r="G215" s="56" t="s">
        <v>460</v>
      </c>
      <c r="H215" s="33">
        <v>28635738.71</v>
      </c>
      <c r="I215" s="33">
        <v>819565.85</v>
      </c>
      <c r="J215" s="33">
        <v>0</v>
      </c>
      <c r="K215" s="33">
        <v>1799542.19</v>
      </c>
      <c r="L215" s="33">
        <v>0</v>
      </c>
      <c r="M215" s="33">
        <v>121429.72</v>
      </c>
      <c r="N215" s="33">
        <v>2480781.74</v>
      </c>
      <c r="O215" s="33">
        <v>122714.71</v>
      </c>
      <c r="P215" s="33">
        <v>10863513.12</v>
      </c>
      <c r="Q215" s="33">
        <v>165271.56</v>
      </c>
      <c r="R215" s="33">
        <v>1713413.9</v>
      </c>
      <c r="S215" s="33">
        <v>0</v>
      </c>
      <c r="T215" s="33">
        <v>55800</v>
      </c>
      <c r="U215" s="33">
        <v>8200683.94</v>
      </c>
      <c r="V215" s="33">
        <v>1381952.93</v>
      </c>
      <c r="W215" s="33">
        <v>624650</v>
      </c>
      <c r="X215" s="33">
        <v>193000</v>
      </c>
      <c r="Y215" s="33">
        <v>93419.05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267</v>
      </c>
      <c r="G216" s="56" t="s">
        <v>461</v>
      </c>
      <c r="H216" s="33">
        <v>20163453.58</v>
      </c>
      <c r="I216" s="33">
        <v>58505.28</v>
      </c>
      <c r="J216" s="33">
        <v>0</v>
      </c>
      <c r="K216" s="33">
        <v>250509.35</v>
      </c>
      <c r="L216" s="33">
        <v>0</v>
      </c>
      <c r="M216" s="33">
        <v>120378.77</v>
      </c>
      <c r="N216" s="33">
        <v>2269924.65</v>
      </c>
      <c r="O216" s="33">
        <v>323961.6</v>
      </c>
      <c r="P216" s="33">
        <v>6462108.42</v>
      </c>
      <c r="Q216" s="33">
        <v>70332.05</v>
      </c>
      <c r="R216" s="33">
        <v>1574141.81</v>
      </c>
      <c r="S216" s="33">
        <v>50712.11</v>
      </c>
      <c r="T216" s="33">
        <v>344619.54</v>
      </c>
      <c r="U216" s="33">
        <v>5727971.63</v>
      </c>
      <c r="V216" s="33">
        <v>1538501.39</v>
      </c>
      <c r="W216" s="33">
        <v>928700</v>
      </c>
      <c r="X216" s="33">
        <v>214263.38</v>
      </c>
      <c r="Y216" s="33">
        <v>228823.6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462</v>
      </c>
      <c r="G217" s="56" t="s">
        <v>463</v>
      </c>
      <c r="H217" s="33">
        <v>278175025.91</v>
      </c>
      <c r="I217" s="33">
        <v>16112.02</v>
      </c>
      <c r="J217" s="33">
        <v>0</v>
      </c>
      <c r="K217" s="33">
        <v>17807186.23</v>
      </c>
      <c r="L217" s="33">
        <v>27000</v>
      </c>
      <c r="M217" s="33">
        <v>2814301.32</v>
      </c>
      <c r="N217" s="33">
        <v>12570340.89</v>
      </c>
      <c r="O217" s="33">
        <v>13983193.43</v>
      </c>
      <c r="P217" s="33">
        <v>121911683.82</v>
      </c>
      <c r="Q217" s="33">
        <v>743853.61</v>
      </c>
      <c r="R217" s="33">
        <v>8018419.81</v>
      </c>
      <c r="S217" s="33">
        <v>2287260.49</v>
      </c>
      <c r="T217" s="33">
        <v>6123755.94</v>
      </c>
      <c r="U217" s="33">
        <v>64554696.93</v>
      </c>
      <c r="V217" s="33">
        <v>13219035.63</v>
      </c>
      <c r="W217" s="33">
        <v>9934317.77</v>
      </c>
      <c r="X217" s="33">
        <v>2734302.05</v>
      </c>
      <c r="Y217" s="33">
        <v>1429565.97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462</v>
      </c>
      <c r="G218" s="56" t="s">
        <v>464</v>
      </c>
      <c r="H218" s="33">
        <v>367513559.66</v>
      </c>
      <c r="I218" s="33">
        <v>7959.09</v>
      </c>
      <c r="J218" s="33">
        <v>0</v>
      </c>
      <c r="K218" s="33">
        <v>59945816.27</v>
      </c>
      <c r="L218" s="33">
        <v>12000</v>
      </c>
      <c r="M218" s="33">
        <v>4714722.83</v>
      </c>
      <c r="N218" s="33">
        <v>14578316.01</v>
      </c>
      <c r="O218" s="33">
        <v>8463068.47</v>
      </c>
      <c r="P218" s="33">
        <v>137684216.14</v>
      </c>
      <c r="Q218" s="33">
        <v>1689117</v>
      </c>
      <c r="R218" s="33">
        <v>10853915.65</v>
      </c>
      <c r="S218" s="33">
        <v>1953692.38</v>
      </c>
      <c r="T218" s="33">
        <v>16912027.21</v>
      </c>
      <c r="U218" s="33">
        <v>64556971.99</v>
      </c>
      <c r="V218" s="33">
        <v>16182156.14</v>
      </c>
      <c r="W218" s="33">
        <v>5542330.28</v>
      </c>
      <c r="X218" s="33">
        <v>4540377.73</v>
      </c>
      <c r="Y218" s="33">
        <v>19876872.47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462</v>
      </c>
      <c r="G219" s="56" t="s">
        <v>465</v>
      </c>
      <c r="H219" s="33">
        <v>2001765844.66</v>
      </c>
      <c r="I219" s="33">
        <v>52458.73</v>
      </c>
      <c r="J219" s="33">
        <v>0</v>
      </c>
      <c r="K219" s="33">
        <v>355218546.39</v>
      </c>
      <c r="L219" s="33">
        <v>791482.86</v>
      </c>
      <c r="M219" s="33">
        <v>19457004.34</v>
      </c>
      <c r="N219" s="33">
        <v>125105212.78</v>
      </c>
      <c r="O219" s="33">
        <v>39433449.15</v>
      </c>
      <c r="P219" s="33">
        <v>657740373.98</v>
      </c>
      <c r="Q219" s="33">
        <v>15167899.46</v>
      </c>
      <c r="R219" s="33">
        <v>109259334.59</v>
      </c>
      <c r="S219" s="33">
        <v>12267160.4</v>
      </c>
      <c r="T219" s="33">
        <v>63156137.24</v>
      </c>
      <c r="U219" s="33">
        <v>376358406.45</v>
      </c>
      <c r="V219" s="33">
        <v>127319552.95</v>
      </c>
      <c r="W219" s="33">
        <v>43138327.3</v>
      </c>
      <c r="X219" s="33">
        <v>35075588.09</v>
      </c>
      <c r="Y219" s="33">
        <v>22224909.95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462</v>
      </c>
      <c r="G220" s="56" t="s">
        <v>466</v>
      </c>
      <c r="H220" s="33">
        <v>368993202.05</v>
      </c>
      <c r="I220" s="33">
        <v>17430.15</v>
      </c>
      <c r="J220" s="33">
        <v>0</v>
      </c>
      <c r="K220" s="33">
        <v>26665183.12</v>
      </c>
      <c r="L220" s="33">
        <v>667143.85</v>
      </c>
      <c r="M220" s="33">
        <v>9926079.67</v>
      </c>
      <c r="N220" s="33">
        <v>13908210.98</v>
      </c>
      <c r="O220" s="33">
        <v>12322414.17</v>
      </c>
      <c r="P220" s="33">
        <v>146508396.19</v>
      </c>
      <c r="Q220" s="33">
        <v>5892290.52</v>
      </c>
      <c r="R220" s="33">
        <v>16704923.56</v>
      </c>
      <c r="S220" s="33">
        <v>5536908.1</v>
      </c>
      <c r="T220" s="33">
        <v>12632684.38</v>
      </c>
      <c r="U220" s="33">
        <v>64251541.46</v>
      </c>
      <c r="V220" s="33">
        <v>15432478.34</v>
      </c>
      <c r="W220" s="33">
        <v>18646818.17</v>
      </c>
      <c r="X220" s="33">
        <v>9628163.59</v>
      </c>
      <c r="Y220" s="33">
        <v>10252535.8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467</v>
      </c>
      <c r="G221" s="56" t="s">
        <v>468</v>
      </c>
      <c r="H221" s="33">
        <v>97023637.25</v>
      </c>
      <c r="I221" s="33">
        <v>0</v>
      </c>
      <c r="J221" s="33">
        <v>0</v>
      </c>
      <c r="K221" s="33">
        <v>20257176.01</v>
      </c>
      <c r="L221" s="33">
        <v>5000</v>
      </c>
      <c r="M221" s="33">
        <v>284897.78</v>
      </c>
      <c r="N221" s="33">
        <v>13266892.93</v>
      </c>
      <c r="O221" s="33">
        <v>205793.88</v>
      </c>
      <c r="P221" s="33">
        <v>22970790</v>
      </c>
      <c r="Q221" s="33">
        <v>5199043.06</v>
      </c>
      <c r="R221" s="33">
        <v>15709978.25</v>
      </c>
      <c r="S221" s="33">
        <v>4137880.92</v>
      </c>
      <c r="T221" s="33">
        <v>3834881.19</v>
      </c>
      <c r="U221" s="33">
        <v>7833681.95</v>
      </c>
      <c r="V221" s="33">
        <v>0</v>
      </c>
      <c r="W221" s="33">
        <v>599577.31</v>
      </c>
      <c r="X221" s="33">
        <v>75184.59</v>
      </c>
      <c r="Y221" s="33">
        <v>2642859.38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467</v>
      </c>
      <c r="G222" s="56" t="s">
        <v>469</v>
      </c>
      <c r="H222" s="33">
        <v>101065637.41</v>
      </c>
      <c r="I222" s="33">
        <v>4500</v>
      </c>
      <c r="J222" s="33">
        <v>0</v>
      </c>
      <c r="K222" s="33">
        <v>18004921.41</v>
      </c>
      <c r="L222" s="33">
        <v>46308.61</v>
      </c>
      <c r="M222" s="33">
        <v>576618.42</v>
      </c>
      <c r="N222" s="33">
        <v>9934315.99</v>
      </c>
      <c r="O222" s="33">
        <v>4702107.44</v>
      </c>
      <c r="P222" s="33">
        <v>36867696.66</v>
      </c>
      <c r="Q222" s="33">
        <v>1866244.59</v>
      </c>
      <c r="R222" s="33">
        <v>10656862.53</v>
      </c>
      <c r="S222" s="33">
        <v>3411181.45</v>
      </c>
      <c r="T222" s="33">
        <v>4820986.39</v>
      </c>
      <c r="U222" s="33">
        <v>4358723.89</v>
      </c>
      <c r="V222" s="33">
        <v>26747.35</v>
      </c>
      <c r="W222" s="33">
        <v>1183103.85</v>
      </c>
      <c r="X222" s="33">
        <v>88042.17</v>
      </c>
      <c r="Y222" s="33">
        <v>4517276.66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467</v>
      </c>
      <c r="G223" s="56" t="s">
        <v>470</v>
      </c>
      <c r="H223" s="33">
        <v>64193784.08</v>
      </c>
      <c r="I223" s="33">
        <v>1730105.41</v>
      </c>
      <c r="J223" s="33">
        <v>0</v>
      </c>
      <c r="K223" s="33">
        <v>13868954.98</v>
      </c>
      <c r="L223" s="33">
        <v>7000</v>
      </c>
      <c r="M223" s="33">
        <v>349281.96</v>
      </c>
      <c r="N223" s="33">
        <v>8634490.04</v>
      </c>
      <c r="O223" s="33">
        <v>228236.39</v>
      </c>
      <c r="P223" s="33">
        <v>5169954.62</v>
      </c>
      <c r="Q223" s="33">
        <v>4496848.66</v>
      </c>
      <c r="R223" s="33">
        <v>12702139.29</v>
      </c>
      <c r="S223" s="33">
        <v>2985800.39</v>
      </c>
      <c r="T223" s="33">
        <v>5271757.1</v>
      </c>
      <c r="U223" s="33">
        <v>3914946.09</v>
      </c>
      <c r="V223" s="33">
        <v>3165.58</v>
      </c>
      <c r="W223" s="33">
        <v>126696.61</v>
      </c>
      <c r="X223" s="33">
        <v>21159.75</v>
      </c>
      <c r="Y223" s="33">
        <v>4683247.21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467</v>
      </c>
      <c r="G224" s="56" t="s">
        <v>471</v>
      </c>
      <c r="H224" s="33">
        <v>54366050.36</v>
      </c>
      <c r="I224" s="33">
        <v>175110.89</v>
      </c>
      <c r="J224" s="33">
        <v>0</v>
      </c>
      <c r="K224" s="33">
        <v>6119992.16</v>
      </c>
      <c r="L224" s="33">
        <v>0</v>
      </c>
      <c r="M224" s="33">
        <v>257439.19</v>
      </c>
      <c r="N224" s="33">
        <v>5072448.95</v>
      </c>
      <c r="O224" s="33">
        <v>4173039.5</v>
      </c>
      <c r="P224" s="33">
        <v>19177124.17</v>
      </c>
      <c r="Q224" s="33">
        <v>4455668.01</v>
      </c>
      <c r="R224" s="33">
        <v>714405.5</v>
      </c>
      <c r="S224" s="33">
        <v>2056276.37</v>
      </c>
      <c r="T224" s="33">
        <v>5148289.39</v>
      </c>
      <c r="U224" s="33">
        <v>2991097.66</v>
      </c>
      <c r="V224" s="33">
        <v>559199.67</v>
      </c>
      <c r="W224" s="33">
        <v>922181.5</v>
      </c>
      <c r="X224" s="33">
        <v>54796.39</v>
      </c>
      <c r="Y224" s="33">
        <v>2488981.01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467</v>
      </c>
      <c r="G225" s="56" t="s">
        <v>472</v>
      </c>
      <c r="H225" s="33">
        <v>50074791.15</v>
      </c>
      <c r="I225" s="33">
        <v>0</v>
      </c>
      <c r="J225" s="33">
        <v>0</v>
      </c>
      <c r="K225" s="33">
        <v>7427311.58</v>
      </c>
      <c r="L225" s="33">
        <v>0</v>
      </c>
      <c r="M225" s="33">
        <v>165171.87</v>
      </c>
      <c r="N225" s="33">
        <v>4225207.04</v>
      </c>
      <c r="O225" s="33">
        <v>4375860.11</v>
      </c>
      <c r="P225" s="33">
        <v>12978870.98</v>
      </c>
      <c r="Q225" s="33">
        <v>1564085.35</v>
      </c>
      <c r="R225" s="33">
        <v>6008208.28</v>
      </c>
      <c r="S225" s="33">
        <v>1685106.48</v>
      </c>
      <c r="T225" s="33">
        <v>3165697.05</v>
      </c>
      <c r="U225" s="33">
        <v>2147177.02</v>
      </c>
      <c r="V225" s="33">
        <v>85426.01</v>
      </c>
      <c r="W225" s="33">
        <v>214660.13</v>
      </c>
      <c r="X225" s="33">
        <v>44341.11</v>
      </c>
      <c r="Y225" s="33">
        <v>5987668.14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467</v>
      </c>
      <c r="G226" s="56" t="s">
        <v>473</v>
      </c>
      <c r="H226" s="33">
        <v>77587940.88</v>
      </c>
      <c r="I226" s="33">
        <v>78200</v>
      </c>
      <c r="J226" s="33">
        <v>0</v>
      </c>
      <c r="K226" s="33">
        <v>10141143.1</v>
      </c>
      <c r="L226" s="33">
        <v>0</v>
      </c>
      <c r="M226" s="33">
        <v>166872.05</v>
      </c>
      <c r="N226" s="33">
        <v>5425678.47</v>
      </c>
      <c r="O226" s="33">
        <v>4138085.09</v>
      </c>
      <c r="P226" s="33">
        <v>20083590.88</v>
      </c>
      <c r="Q226" s="33">
        <v>2528934.56</v>
      </c>
      <c r="R226" s="33">
        <v>18107267.72</v>
      </c>
      <c r="S226" s="33">
        <v>2670396.16</v>
      </c>
      <c r="T226" s="33">
        <v>3088877.26</v>
      </c>
      <c r="U226" s="33">
        <v>6127308.37</v>
      </c>
      <c r="V226" s="33">
        <v>3716.55</v>
      </c>
      <c r="W226" s="33">
        <v>905605.28</v>
      </c>
      <c r="X226" s="33">
        <v>30821.13</v>
      </c>
      <c r="Y226" s="33">
        <v>4091444.26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467</v>
      </c>
      <c r="G227" s="56" t="s">
        <v>474</v>
      </c>
      <c r="H227" s="33">
        <v>94706532.8</v>
      </c>
      <c r="I227" s="33">
        <v>0</v>
      </c>
      <c r="J227" s="33">
        <v>0</v>
      </c>
      <c r="K227" s="33">
        <v>9243628.53</v>
      </c>
      <c r="L227" s="33">
        <v>8189.93</v>
      </c>
      <c r="M227" s="33">
        <v>130471.17</v>
      </c>
      <c r="N227" s="33">
        <v>8711234.02</v>
      </c>
      <c r="O227" s="33">
        <v>4371548.78</v>
      </c>
      <c r="P227" s="33">
        <v>33680194.06</v>
      </c>
      <c r="Q227" s="33">
        <v>5289153.43</v>
      </c>
      <c r="R227" s="33">
        <v>16115336.84</v>
      </c>
      <c r="S227" s="33">
        <v>4026783.42</v>
      </c>
      <c r="T227" s="33">
        <v>3809707.67</v>
      </c>
      <c r="U227" s="33">
        <v>6769469.35</v>
      </c>
      <c r="V227" s="33">
        <v>84074.78</v>
      </c>
      <c r="W227" s="33">
        <v>84877.11</v>
      </c>
      <c r="X227" s="33">
        <v>84794.8</v>
      </c>
      <c r="Y227" s="33">
        <v>2297068.91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467</v>
      </c>
      <c r="G228" s="56" t="s">
        <v>475</v>
      </c>
      <c r="H228" s="33">
        <v>75495790.07</v>
      </c>
      <c r="I228" s="33">
        <v>5271268.84</v>
      </c>
      <c r="J228" s="33">
        <v>27710.82</v>
      </c>
      <c r="K228" s="33">
        <v>6935885.4</v>
      </c>
      <c r="L228" s="33">
        <v>0</v>
      </c>
      <c r="M228" s="33">
        <v>292758.07</v>
      </c>
      <c r="N228" s="33">
        <v>7708183.33</v>
      </c>
      <c r="O228" s="33">
        <v>4457675.33</v>
      </c>
      <c r="P228" s="33">
        <v>19153257.86</v>
      </c>
      <c r="Q228" s="33">
        <v>5081238.36</v>
      </c>
      <c r="R228" s="33">
        <v>8577600.04</v>
      </c>
      <c r="S228" s="33">
        <v>3829529.43</v>
      </c>
      <c r="T228" s="33">
        <v>6198168.32</v>
      </c>
      <c r="U228" s="33">
        <v>2363461.78</v>
      </c>
      <c r="V228" s="33">
        <v>0</v>
      </c>
      <c r="W228" s="33">
        <v>91000.52</v>
      </c>
      <c r="X228" s="33">
        <v>50000</v>
      </c>
      <c r="Y228" s="33">
        <v>5458051.97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467</v>
      </c>
      <c r="G229" s="56" t="s">
        <v>476</v>
      </c>
      <c r="H229" s="33">
        <v>119668397</v>
      </c>
      <c r="I229" s="33">
        <v>0</v>
      </c>
      <c r="J229" s="33">
        <v>0</v>
      </c>
      <c r="K229" s="33">
        <v>24682201.21</v>
      </c>
      <c r="L229" s="33">
        <v>0</v>
      </c>
      <c r="M229" s="33">
        <v>534494.85</v>
      </c>
      <c r="N229" s="33">
        <v>16279230.21</v>
      </c>
      <c r="O229" s="33">
        <v>264970.02</v>
      </c>
      <c r="P229" s="33">
        <v>30563207.98</v>
      </c>
      <c r="Q229" s="33">
        <v>4226644.58</v>
      </c>
      <c r="R229" s="33">
        <v>13503062.46</v>
      </c>
      <c r="S229" s="33">
        <v>3208636.27</v>
      </c>
      <c r="T229" s="33">
        <v>9050060.28</v>
      </c>
      <c r="U229" s="33">
        <v>7258104.79</v>
      </c>
      <c r="V229" s="33">
        <v>289</v>
      </c>
      <c r="W229" s="33">
        <v>337779.7</v>
      </c>
      <c r="X229" s="33">
        <v>66975</v>
      </c>
      <c r="Y229" s="33">
        <v>9692740.65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467</v>
      </c>
      <c r="G230" s="56" t="s">
        <v>477</v>
      </c>
      <c r="H230" s="33">
        <v>51863944.21</v>
      </c>
      <c r="I230" s="33">
        <v>4059</v>
      </c>
      <c r="J230" s="33">
        <v>0</v>
      </c>
      <c r="K230" s="33">
        <v>4520897.61</v>
      </c>
      <c r="L230" s="33">
        <v>5800</v>
      </c>
      <c r="M230" s="33">
        <v>4672885.08</v>
      </c>
      <c r="N230" s="33">
        <v>6954540.17</v>
      </c>
      <c r="O230" s="33">
        <v>3779100.73</v>
      </c>
      <c r="P230" s="33">
        <v>15083629.42</v>
      </c>
      <c r="Q230" s="33">
        <v>1111428.69</v>
      </c>
      <c r="R230" s="33">
        <v>1388880.82</v>
      </c>
      <c r="S230" s="33">
        <v>2535154.38</v>
      </c>
      <c r="T230" s="33">
        <v>6568478.86</v>
      </c>
      <c r="U230" s="33">
        <v>3302459.55</v>
      </c>
      <c r="V230" s="33">
        <v>0</v>
      </c>
      <c r="W230" s="33">
        <v>219578.6</v>
      </c>
      <c r="X230" s="33">
        <v>55261.56</v>
      </c>
      <c r="Y230" s="33">
        <v>1661789.74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467</v>
      </c>
      <c r="G231" s="56" t="s">
        <v>478</v>
      </c>
      <c r="H231" s="33">
        <v>103192397.56</v>
      </c>
      <c r="I231" s="33">
        <v>0</v>
      </c>
      <c r="J231" s="33">
        <v>0</v>
      </c>
      <c r="K231" s="33">
        <v>17958792.27</v>
      </c>
      <c r="L231" s="33">
        <v>19000</v>
      </c>
      <c r="M231" s="33">
        <v>328295.11</v>
      </c>
      <c r="N231" s="33">
        <v>9074964.54</v>
      </c>
      <c r="O231" s="33">
        <v>4520520.92</v>
      </c>
      <c r="P231" s="33">
        <v>38356921.27</v>
      </c>
      <c r="Q231" s="33">
        <v>5868426.78</v>
      </c>
      <c r="R231" s="33">
        <v>7031681.58</v>
      </c>
      <c r="S231" s="33">
        <v>2791346.85</v>
      </c>
      <c r="T231" s="33">
        <v>7232701.98</v>
      </c>
      <c r="U231" s="33">
        <v>4620314.19</v>
      </c>
      <c r="V231" s="33">
        <v>30051.54</v>
      </c>
      <c r="W231" s="33">
        <v>1283428.33</v>
      </c>
      <c r="X231" s="33">
        <v>102226.79</v>
      </c>
      <c r="Y231" s="33">
        <v>3973725.41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467</v>
      </c>
      <c r="G232" s="56" t="s">
        <v>479</v>
      </c>
      <c r="H232" s="33">
        <v>53240385.94</v>
      </c>
      <c r="I232" s="33">
        <v>0</v>
      </c>
      <c r="J232" s="33">
        <v>0</v>
      </c>
      <c r="K232" s="33">
        <v>14504581.75</v>
      </c>
      <c r="L232" s="33">
        <v>1372229.32</v>
      </c>
      <c r="M232" s="33">
        <v>91832.38</v>
      </c>
      <c r="N232" s="33">
        <v>4440341.63</v>
      </c>
      <c r="O232" s="33">
        <v>4422400.44</v>
      </c>
      <c r="P232" s="33">
        <v>12989798.75</v>
      </c>
      <c r="Q232" s="33">
        <v>2393033.48</v>
      </c>
      <c r="R232" s="33">
        <v>1780043.63</v>
      </c>
      <c r="S232" s="33">
        <v>2190291.89</v>
      </c>
      <c r="T232" s="33">
        <v>3825420.2</v>
      </c>
      <c r="U232" s="33">
        <v>2086893.4</v>
      </c>
      <c r="V232" s="33">
        <v>37837.3</v>
      </c>
      <c r="W232" s="33">
        <v>302483.7</v>
      </c>
      <c r="X232" s="33">
        <v>884336.1</v>
      </c>
      <c r="Y232" s="33">
        <v>1918861.97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467</v>
      </c>
      <c r="G233" s="56" t="s">
        <v>480</v>
      </c>
      <c r="H233" s="33">
        <v>28498203.79</v>
      </c>
      <c r="I233" s="33">
        <v>0</v>
      </c>
      <c r="J233" s="33">
        <v>0</v>
      </c>
      <c r="K233" s="33">
        <v>2487340.36</v>
      </c>
      <c r="L233" s="33">
        <v>0</v>
      </c>
      <c r="M233" s="33">
        <v>2972794.72</v>
      </c>
      <c r="N233" s="33">
        <v>3654248.98</v>
      </c>
      <c r="O233" s="33">
        <v>3401490.55</v>
      </c>
      <c r="P233" s="33">
        <v>6522062.16</v>
      </c>
      <c r="Q233" s="33">
        <v>795834.24</v>
      </c>
      <c r="R233" s="33">
        <v>3506532.48</v>
      </c>
      <c r="S233" s="33">
        <v>1246610.98</v>
      </c>
      <c r="T233" s="33">
        <v>1091688.96</v>
      </c>
      <c r="U233" s="33">
        <v>1257459.1</v>
      </c>
      <c r="V233" s="33">
        <v>2400.69</v>
      </c>
      <c r="W233" s="33">
        <v>197161</v>
      </c>
      <c r="X233" s="33">
        <v>0</v>
      </c>
      <c r="Y233" s="33">
        <v>1362579.57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467</v>
      </c>
      <c r="G234" s="56" t="s">
        <v>481</v>
      </c>
      <c r="H234" s="33">
        <v>103802174.49</v>
      </c>
      <c r="I234" s="33">
        <v>4870</v>
      </c>
      <c r="J234" s="33">
        <v>0</v>
      </c>
      <c r="K234" s="33">
        <v>4907817.86</v>
      </c>
      <c r="L234" s="33">
        <v>15000</v>
      </c>
      <c r="M234" s="33">
        <v>990893.5</v>
      </c>
      <c r="N234" s="33">
        <v>10909298.24</v>
      </c>
      <c r="O234" s="33">
        <v>6049433.2</v>
      </c>
      <c r="P234" s="33">
        <v>42988112.84</v>
      </c>
      <c r="Q234" s="33">
        <v>2299369.2</v>
      </c>
      <c r="R234" s="33">
        <v>1733624.27</v>
      </c>
      <c r="S234" s="33">
        <v>2928617.17</v>
      </c>
      <c r="T234" s="33">
        <v>19770574.82</v>
      </c>
      <c r="U234" s="33">
        <v>5185177.35</v>
      </c>
      <c r="V234" s="33">
        <v>165396.68</v>
      </c>
      <c r="W234" s="33">
        <v>798024.77</v>
      </c>
      <c r="X234" s="33">
        <v>99482.05</v>
      </c>
      <c r="Y234" s="33">
        <v>4956482.54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467</v>
      </c>
      <c r="G235" s="56" t="s">
        <v>482</v>
      </c>
      <c r="H235" s="33">
        <v>52369649.2</v>
      </c>
      <c r="I235" s="33">
        <v>0</v>
      </c>
      <c r="J235" s="33">
        <v>0</v>
      </c>
      <c r="K235" s="33">
        <v>12232212.95</v>
      </c>
      <c r="L235" s="33">
        <v>1896.82</v>
      </c>
      <c r="M235" s="33">
        <v>146571.62</v>
      </c>
      <c r="N235" s="33">
        <v>4422029.9</v>
      </c>
      <c r="O235" s="33">
        <v>3787847.13</v>
      </c>
      <c r="P235" s="33">
        <v>19662658.3</v>
      </c>
      <c r="Q235" s="33">
        <v>1905605.99</v>
      </c>
      <c r="R235" s="33">
        <v>535325.53</v>
      </c>
      <c r="S235" s="33">
        <v>2074692.66</v>
      </c>
      <c r="T235" s="33">
        <v>2443152.44</v>
      </c>
      <c r="U235" s="33">
        <v>2508324.51</v>
      </c>
      <c r="V235" s="33">
        <v>1239582.55</v>
      </c>
      <c r="W235" s="33">
        <v>154920.95</v>
      </c>
      <c r="X235" s="33">
        <v>42649.36</v>
      </c>
      <c r="Y235" s="33">
        <v>1212178.49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467</v>
      </c>
      <c r="G236" s="56" t="s">
        <v>483</v>
      </c>
      <c r="H236" s="33">
        <v>54812617.66</v>
      </c>
      <c r="I236" s="33">
        <v>0</v>
      </c>
      <c r="J236" s="33">
        <v>0</v>
      </c>
      <c r="K236" s="33">
        <v>5536156.22</v>
      </c>
      <c r="L236" s="33">
        <v>0</v>
      </c>
      <c r="M236" s="33">
        <v>492606.23</v>
      </c>
      <c r="N236" s="33">
        <v>4881486.14</v>
      </c>
      <c r="O236" s="33">
        <v>4954334.82</v>
      </c>
      <c r="P236" s="33">
        <v>22402627.22</v>
      </c>
      <c r="Q236" s="33">
        <v>1699941.33</v>
      </c>
      <c r="R236" s="33">
        <v>3160166.44</v>
      </c>
      <c r="S236" s="33">
        <v>1526819.29</v>
      </c>
      <c r="T236" s="33">
        <v>3916931.7</v>
      </c>
      <c r="U236" s="33">
        <v>2281053.97</v>
      </c>
      <c r="V236" s="33">
        <v>11385.5</v>
      </c>
      <c r="W236" s="33">
        <v>73654.17</v>
      </c>
      <c r="X236" s="33">
        <v>1275862.61</v>
      </c>
      <c r="Y236" s="33">
        <v>2599592.02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467</v>
      </c>
      <c r="G237" s="56" t="s">
        <v>484</v>
      </c>
      <c r="H237" s="33">
        <v>66830482.08</v>
      </c>
      <c r="I237" s="33">
        <v>0</v>
      </c>
      <c r="J237" s="33">
        <v>0</v>
      </c>
      <c r="K237" s="33">
        <v>3130277.62</v>
      </c>
      <c r="L237" s="33">
        <v>0</v>
      </c>
      <c r="M237" s="33">
        <v>817540.33</v>
      </c>
      <c r="N237" s="33">
        <v>7092990.05</v>
      </c>
      <c r="O237" s="33">
        <v>4399770.75</v>
      </c>
      <c r="P237" s="33">
        <v>18064188.47</v>
      </c>
      <c r="Q237" s="33">
        <v>2047750.51</v>
      </c>
      <c r="R237" s="33">
        <v>13538833.13</v>
      </c>
      <c r="S237" s="33">
        <v>7415631.23</v>
      </c>
      <c r="T237" s="33">
        <v>3938911.54</v>
      </c>
      <c r="U237" s="33">
        <v>3284363.95</v>
      </c>
      <c r="V237" s="33">
        <v>26615.51</v>
      </c>
      <c r="W237" s="33">
        <v>93450.51</v>
      </c>
      <c r="X237" s="33">
        <v>46239.59</v>
      </c>
      <c r="Y237" s="33">
        <v>2933918.89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467</v>
      </c>
      <c r="G238" s="56" t="s">
        <v>485</v>
      </c>
      <c r="H238" s="33">
        <v>68433702.84</v>
      </c>
      <c r="I238" s="33">
        <v>326258.41</v>
      </c>
      <c r="J238" s="33">
        <v>0</v>
      </c>
      <c r="K238" s="33">
        <v>8329241.03</v>
      </c>
      <c r="L238" s="33">
        <v>0</v>
      </c>
      <c r="M238" s="33">
        <v>210946.29</v>
      </c>
      <c r="N238" s="33">
        <v>6481219.99</v>
      </c>
      <c r="O238" s="33">
        <v>4281656.54</v>
      </c>
      <c r="P238" s="33">
        <v>23808625.72</v>
      </c>
      <c r="Q238" s="33">
        <v>2935950.59</v>
      </c>
      <c r="R238" s="33">
        <v>6799015.77</v>
      </c>
      <c r="S238" s="33">
        <v>3037270.63</v>
      </c>
      <c r="T238" s="33">
        <v>6892047.61</v>
      </c>
      <c r="U238" s="33">
        <v>1948482.96</v>
      </c>
      <c r="V238" s="33">
        <v>4326.99</v>
      </c>
      <c r="W238" s="33">
        <v>925288.54</v>
      </c>
      <c r="X238" s="33">
        <v>47966.68</v>
      </c>
      <c r="Y238" s="33">
        <v>2405405.09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467</v>
      </c>
      <c r="G239" s="56" t="s">
        <v>486</v>
      </c>
      <c r="H239" s="33">
        <v>58597394.36</v>
      </c>
      <c r="I239" s="33">
        <v>2224909.79</v>
      </c>
      <c r="J239" s="33">
        <v>0</v>
      </c>
      <c r="K239" s="33">
        <v>10273535.57</v>
      </c>
      <c r="L239" s="33">
        <v>2500</v>
      </c>
      <c r="M239" s="33">
        <v>670231.77</v>
      </c>
      <c r="N239" s="33">
        <v>4661879.89</v>
      </c>
      <c r="O239" s="33">
        <v>3635187.19</v>
      </c>
      <c r="P239" s="33">
        <v>12777120.98</v>
      </c>
      <c r="Q239" s="33">
        <v>3061618.44</v>
      </c>
      <c r="R239" s="33">
        <v>9476660.87</v>
      </c>
      <c r="S239" s="33">
        <v>1882122.21</v>
      </c>
      <c r="T239" s="33">
        <v>5633187.07</v>
      </c>
      <c r="U239" s="33">
        <v>1977294.91</v>
      </c>
      <c r="V239" s="33">
        <v>0</v>
      </c>
      <c r="W239" s="33">
        <v>1332181.25</v>
      </c>
      <c r="X239" s="33">
        <v>210.33</v>
      </c>
      <c r="Y239" s="33">
        <v>988754.09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467</v>
      </c>
      <c r="G240" s="56" t="s">
        <v>487</v>
      </c>
      <c r="H240" s="33">
        <v>51169187.01</v>
      </c>
      <c r="I240" s="33">
        <v>0</v>
      </c>
      <c r="J240" s="33">
        <v>0</v>
      </c>
      <c r="K240" s="33">
        <v>8012626.42</v>
      </c>
      <c r="L240" s="33">
        <v>14500</v>
      </c>
      <c r="M240" s="33">
        <v>291738.96</v>
      </c>
      <c r="N240" s="33">
        <v>9050592.33</v>
      </c>
      <c r="O240" s="33">
        <v>190000</v>
      </c>
      <c r="P240" s="33">
        <v>4718506.64</v>
      </c>
      <c r="Q240" s="33">
        <v>210478</v>
      </c>
      <c r="R240" s="33">
        <v>14671440.97</v>
      </c>
      <c r="S240" s="33">
        <v>3817600.48</v>
      </c>
      <c r="T240" s="33">
        <v>2099669.36</v>
      </c>
      <c r="U240" s="33">
        <v>3006758.59</v>
      </c>
      <c r="V240" s="33">
        <v>708.48</v>
      </c>
      <c r="W240" s="33">
        <v>257946.48</v>
      </c>
      <c r="X240" s="33">
        <v>79492.35</v>
      </c>
      <c r="Y240" s="33">
        <v>4747127.95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488</v>
      </c>
      <c r="G241" s="56" t="s">
        <v>489</v>
      </c>
      <c r="H241" s="33">
        <v>643365774.63</v>
      </c>
      <c r="I241" s="33">
        <v>15393208.87</v>
      </c>
      <c r="J241" s="33">
        <v>0</v>
      </c>
      <c r="K241" s="33">
        <v>262279668.66</v>
      </c>
      <c r="L241" s="33">
        <v>389450.84</v>
      </c>
      <c r="M241" s="33">
        <v>5579302.02</v>
      </c>
      <c r="N241" s="33">
        <v>90417589.2</v>
      </c>
      <c r="O241" s="33">
        <v>60000</v>
      </c>
      <c r="P241" s="33">
        <v>40579313.1</v>
      </c>
      <c r="Q241" s="33">
        <v>44477297.35</v>
      </c>
      <c r="R241" s="33">
        <v>3937835.07</v>
      </c>
      <c r="S241" s="33">
        <v>36381283.42</v>
      </c>
      <c r="T241" s="33">
        <v>2072117.84</v>
      </c>
      <c r="U241" s="33">
        <v>1139589.97</v>
      </c>
      <c r="V241" s="33">
        <v>10190786.08</v>
      </c>
      <c r="W241" s="33">
        <v>49969752.88</v>
      </c>
      <c r="X241" s="33">
        <v>4627966.67</v>
      </c>
      <c r="Y241" s="33">
        <v>75870612.66</v>
      </c>
    </row>
    <row r="242" spans="1:25" ht="12.75">
      <c r="A242" s="34">
        <v>6</v>
      </c>
      <c r="B242" s="34">
        <v>8</v>
      </c>
      <c r="C242" s="34">
        <v>1</v>
      </c>
      <c r="D242" s="35" t="s">
        <v>490</v>
      </c>
      <c r="E242" s="36">
        <v>271</v>
      </c>
      <c r="F242" s="31" t="s">
        <v>490</v>
      </c>
      <c r="G242" s="56" t="s">
        <v>491</v>
      </c>
      <c r="H242" s="33">
        <v>173876.27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50000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102169.09</v>
      </c>
      <c r="W242" s="33">
        <v>0</v>
      </c>
      <c r="X242" s="33">
        <v>0</v>
      </c>
      <c r="Y242" s="33">
        <v>21707.18</v>
      </c>
    </row>
    <row r="243" spans="1:25" ht="25.5">
      <c r="A243" s="34">
        <v>6</v>
      </c>
      <c r="B243" s="34">
        <v>19</v>
      </c>
      <c r="C243" s="34">
        <v>1</v>
      </c>
      <c r="D243" s="35" t="s">
        <v>490</v>
      </c>
      <c r="E243" s="36">
        <v>270</v>
      </c>
      <c r="F243" s="31" t="s">
        <v>490</v>
      </c>
      <c r="G243" s="56" t="s">
        <v>492</v>
      </c>
      <c r="H243" s="33">
        <v>2761131.29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2736033.96</v>
      </c>
      <c r="W243" s="33">
        <v>0</v>
      </c>
      <c r="X243" s="33">
        <v>0</v>
      </c>
      <c r="Y243" s="33">
        <v>25097.33</v>
      </c>
    </row>
    <row r="244" spans="1:25" ht="12.75">
      <c r="A244" s="34">
        <v>6</v>
      </c>
      <c r="B244" s="34">
        <v>7</v>
      </c>
      <c r="C244" s="34">
        <v>1</v>
      </c>
      <c r="D244" s="35" t="s">
        <v>490</v>
      </c>
      <c r="E244" s="36">
        <v>187</v>
      </c>
      <c r="F244" s="31" t="s">
        <v>490</v>
      </c>
      <c r="G244" s="56" t="s">
        <v>493</v>
      </c>
      <c r="H244" s="33">
        <v>203375.33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203375.33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490</v>
      </c>
      <c r="E245" s="36">
        <v>188</v>
      </c>
      <c r="F245" s="31" t="s">
        <v>490</v>
      </c>
      <c r="G245" s="56" t="s">
        <v>493</v>
      </c>
      <c r="H245" s="33">
        <v>1372151.22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69044.47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1303106.75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490</v>
      </c>
      <c r="E246" s="36">
        <v>186</v>
      </c>
      <c r="F246" s="31" t="s">
        <v>490</v>
      </c>
      <c r="G246" s="56" t="s">
        <v>494</v>
      </c>
      <c r="H246" s="33">
        <v>1767.57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1767.57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15</v>
      </c>
      <c r="C247" s="34">
        <v>0</v>
      </c>
      <c r="D247" s="35" t="s">
        <v>490</v>
      </c>
      <c r="E247" s="36">
        <v>220</v>
      </c>
      <c r="F247" s="31" t="s">
        <v>490</v>
      </c>
      <c r="G247" s="56" t="s">
        <v>497</v>
      </c>
      <c r="H247" s="33">
        <v>59523.33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59523.33</v>
      </c>
      <c r="W247" s="33">
        <v>0</v>
      </c>
      <c r="X247" s="33">
        <v>0</v>
      </c>
      <c r="Y247" s="33">
        <v>0</v>
      </c>
    </row>
    <row r="248" spans="1:25" ht="12.75">
      <c r="A248" s="34">
        <v>6</v>
      </c>
      <c r="B248" s="34">
        <v>9</v>
      </c>
      <c r="C248" s="34">
        <v>1</v>
      </c>
      <c r="D248" s="35" t="s">
        <v>490</v>
      </c>
      <c r="E248" s="36">
        <v>140</v>
      </c>
      <c r="F248" s="31" t="s">
        <v>490</v>
      </c>
      <c r="G248" s="56" t="s">
        <v>495</v>
      </c>
      <c r="H248" s="33">
        <v>44540.84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44540.84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8</v>
      </c>
      <c r="C249" s="34">
        <v>1</v>
      </c>
      <c r="D249" s="35" t="s">
        <v>490</v>
      </c>
      <c r="E249" s="36">
        <v>265</v>
      </c>
      <c r="F249" s="31" t="s">
        <v>490</v>
      </c>
      <c r="G249" s="56" t="s">
        <v>496</v>
      </c>
      <c r="H249" s="33">
        <v>26690033.35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26594304.85</v>
      </c>
      <c r="W249" s="33">
        <v>0</v>
      </c>
      <c r="X249" s="33">
        <v>0</v>
      </c>
      <c r="Y249" s="33">
        <v>95728.5</v>
      </c>
    </row>
  </sheetData>
  <sheetProtection/>
  <mergeCells count="11">
    <mergeCell ref="A4:A5"/>
    <mergeCell ref="B4:B5"/>
    <mergeCell ref="C4:C5"/>
    <mergeCell ref="D4:D5"/>
    <mergeCell ref="F7:G7"/>
    <mergeCell ref="E4:E5"/>
    <mergeCell ref="F6:G6"/>
    <mergeCell ref="H6:Y6"/>
    <mergeCell ref="F4:G5"/>
    <mergeCell ref="H4:H5"/>
    <mergeCell ref="I4:Y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249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239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240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241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242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243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244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245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246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166</v>
      </c>
      <c r="D26" s="65" t="s">
        <v>87</v>
      </c>
      <c r="E26" s="67" t="s">
        <v>247</v>
      </c>
    </row>
    <row r="27" spans="1:5" ht="13.5" thickBot="1">
      <c r="A27" s="69">
        <v>2</v>
      </c>
      <c r="B27" s="70">
        <v>26</v>
      </c>
      <c r="C27" s="71" t="s">
        <v>167</v>
      </c>
      <c r="D27" s="70" t="s">
        <v>87</v>
      </c>
      <c r="E27" s="72" t="s">
        <v>248</v>
      </c>
    </row>
    <row r="28" spans="1:5" ht="12.75">
      <c r="A28" s="60">
        <v>3</v>
      </c>
      <c r="B28" s="61">
        <v>7</v>
      </c>
      <c r="C28" s="62" t="s">
        <v>180</v>
      </c>
      <c r="D28" s="61" t="s">
        <v>87</v>
      </c>
      <c r="E28" s="63" t="s">
        <v>209</v>
      </c>
    </row>
    <row r="29" spans="1:5" ht="12.75">
      <c r="A29" s="64">
        <v>3</v>
      </c>
      <c r="B29" s="65">
        <v>8</v>
      </c>
      <c r="C29" s="66" t="s">
        <v>208</v>
      </c>
      <c r="D29" s="65" t="s">
        <v>87</v>
      </c>
      <c r="E29" s="67" t="s">
        <v>210</v>
      </c>
    </row>
    <row r="30" spans="1:5" ht="12.75">
      <c r="A30" s="64">
        <v>3</v>
      </c>
      <c r="B30" s="65">
        <v>9</v>
      </c>
      <c r="C30" s="66" t="s">
        <v>181</v>
      </c>
      <c r="D30" s="65" t="s">
        <v>87</v>
      </c>
      <c r="E30" s="67" t="s">
        <v>211</v>
      </c>
    </row>
    <row r="31" spans="1:5" ht="24">
      <c r="A31" s="64">
        <v>3</v>
      </c>
      <c r="B31" s="65">
        <v>10</v>
      </c>
      <c r="C31" s="66" t="s">
        <v>257</v>
      </c>
      <c r="D31" s="65" t="s">
        <v>87</v>
      </c>
      <c r="E31" s="67" t="s">
        <v>212</v>
      </c>
    </row>
    <row r="32" spans="1:5" ht="12.75">
      <c r="A32" s="64">
        <v>3</v>
      </c>
      <c r="B32" s="65">
        <v>11</v>
      </c>
      <c r="C32" s="66" t="s">
        <v>258</v>
      </c>
      <c r="D32" s="65" t="s">
        <v>87</v>
      </c>
      <c r="E32" s="67" t="s">
        <v>259</v>
      </c>
    </row>
    <row r="33" spans="1:5" ht="12.75">
      <c r="A33" s="64">
        <v>3</v>
      </c>
      <c r="B33" s="65">
        <v>12</v>
      </c>
      <c r="C33" s="66" t="s">
        <v>182</v>
      </c>
      <c r="D33" s="65" t="s">
        <v>87</v>
      </c>
      <c r="E33" s="67" t="s">
        <v>213</v>
      </c>
    </row>
    <row r="34" spans="1:5" ht="12.75">
      <c r="A34" s="64">
        <v>3</v>
      </c>
      <c r="B34" s="65">
        <v>13</v>
      </c>
      <c r="C34" s="66" t="s">
        <v>237</v>
      </c>
      <c r="D34" s="65" t="s">
        <v>87</v>
      </c>
      <c r="E34" s="67" t="s">
        <v>214</v>
      </c>
    </row>
    <row r="35" spans="1:5" ht="12.75">
      <c r="A35" s="64">
        <v>3</v>
      </c>
      <c r="B35" s="65">
        <v>14</v>
      </c>
      <c r="C35" s="66" t="s">
        <v>183</v>
      </c>
      <c r="D35" s="65" t="s">
        <v>87</v>
      </c>
      <c r="E35" s="67" t="s">
        <v>215</v>
      </c>
    </row>
    <row r="36" spans="1:5" ht="12.75">
      <c r="A36" s="64">
        <v>3</v>
      </c>
      <c r="B36" s="65" t="s">
        <v>260</v>
      </c>
      <c r="C36" s="66" t="s">
        <v>184</v>
      </c>
      <c r="D36" s="65" t="s">
        <v>92</v>
      </c>
      <c r="E36" s="67" t="s">
        <v>265</v>
      </c>
    </row>
    <row r="37" spans="1:5" ht="12.75">
      <c r="A37" s="64">
        <v>3</v>
      </c>
      <c r="B37" s="65">
        <v>22</v>
      </c>
      <c r="C37" s="66" t="s">
        <v>185</v>
      </c>
      <c r="D37" s="65" t="s">
        <v>87</v>
      </c>
      <c r="E37" s="67" t="s">
        <v>216</v>
      </c>
    </row>
    <row r="38" spans="1:5" ht="12.75">
      <c r="A38" s="64">
        <v>3</v>
      </c>
      <c r="B38" s="65">
        <v>23</v>
      </c>
      <c r="C38" s="66" t="s">
        <v>236</v>
      </c>
      <c r="D38" s="65" t="s">
        <v>87</v>
      </c>
      <c r="E38" s="67" t="s">
        <v>217</v>
      </c>
    </row>
    <row r="39" spans="1:5" ht="12.75">
      <c r="A39" s="64">
        <v>3</v>
      </c>
      <c r="B39" s="65">
        <v>24</v>
      </c>
      <c r="C39" s="66" t="s">
        <v>186</v>
      </c>
      <c r="D39" s="65" t="s">
        <v>87</v>
      </c>
      <c r="E39" s="67" t="s">
        <v>218</v>
      </c>
    </row>
    <row r="40" spans="1:5" ht="24">
      <c r="A40" s="64">
        <v>3</v>
      </c>
      <c r="B40" s="65">
        <v>25</v>
      </c>
      <c r="C40" s="66" t="s">
        <v>261</v>
      </c>
      <c r="D40" s="65" t="s">
        <v>87</v>
      </c>
      <c r="E40" s="67" t="s">
        <v>219</v>
      </c>
    </row>
    <row r="41" spans="1:5" ht="12.75">
      <c r="A41" s="64">
        <v>3</v>
      </c>
      <c r="B41" s="65">
        <v>26</v>
      </c>
      <c r="C41" s="66" t="s">
        <v>262</v>
      </c>
      <c r="D41" s="65" t="s">
        <v>87</v>
      </c>
      <c r="E41" s="67" t="s">
        <v>263</v>
      </c>
    </row>
    <row r="42" spans="1:5" ht="12.75">
      <c r="A42" s="64">
        <v>3</v>
      </c>
      <c r="B42" s="65">
        <v>27</v>
      </c>
      <c r="C42" s="66" t="s">
        <v>187</v>
      </c>
      <c r="D42" s="65" t="s">
        <v>87</v>
      </c>
      <c r="E42" s="67" t="s">
        <v>220</v>
      </c>
    </row>
    <row r="43" spans="1:5" ht="12.75">
      <c r="A43" s="64">
        <v>3</v>
      </c>
      <c r="B43" s="65">
        <v>28</v>
      </c>
      <c r="C43" s="66" t="s">
        <v>238</v>
      </c>
      <c r="D43" s="65" t="s">
        <v>87</v>
      </c>
      <c r="E43" s="67" t="s">
        <v>221</v>
      </c>
    </row>
    <row r="44" spans="1:5" ht="12.75">
      <c r="A44" s="64">
        <v>3</v>
      </c>
      <c r="B44" s="65">
        <v>29</v>
      </c>
      <c r="C44" s="66" t="s">
        <v>188</v>
      </c>
      <c r="D44" s="65" t="s">
        <v>87</v>
      </c>
      <c r="E44" s="67" t="s">
        <v>222</v>
      </c>
    </row>
    <row r="45" spans="1:5" ht="13.5" thickBot="1">
      <c r="A45" s="102">
        <v>3</v>
      </c>
      <c r="B45" s="112" t="s">
        <v>264</v>
      </c>
      <c r="C45" s="111" t="s">
        <v>189</v>
      </c>
      <c r="D45" s="112" t="s">
        <v>92</v>
      </c>
      <c r="E45" s="103" t="s">
        <v>266</v>
      </c>
    </row>
    <row r="46" spans="1:5" ht="12.75">
      <c r="A46" s="60">
        <v>4</v>
      </c>
      <c r="B46" s="61">
        <v>7</v>
      </c>
      <c r="C46" s="62" t="s">
        <v>195</v>
      </c>
      <c r="D46" s="61" t="s">
        <v>87</v>
      </c>
      <c r="E46" s="63" t="s">
        <v>226</v>
      </c>
    </row>
    <row r="47" spans="1:5" ht="12.75">
      <c r="A47" s="102">
        <v>4</v>
      </c>
      <c r="B47" s="65">
        <v>8</v>
      </c>
      <c r="C47" s="66" t="s">
        <v>223</v>
      </c>
      <c r="D47" s="65" t="s">
        <v>87</v>
      </c>
      <c r="E47" s="67" t="s">
        <v>227</v>
      </c>
    </row>
    <row r="48" spans="1:5" ht="12.75">
      <c r="A48" s="102">
        <v>4</v>
      </c>
      <c r="B48" s="65">
        <v>9</v>
      </c>
      <c r="C48" s="66" t="s">
        <v>190</v>
      </c>
      <c r="D48" s="65" t="s">
        <v>87</v>
      </c>
      <c r="E48" s="67" t="s">
        <v>228</v>
      </c>
    </row>
    <row r="49" spans="1:5" ht="12.75">
      <c r="A49" s="102">
        <v>4</v>
      </c>
      <c r="B49" s="65">
        <v>10</v>
      </c>
      <c r="C49" s="66" t="s">
        <v>191</v>
      </c>
      <c r="D49" s="65" t="s">
        <v>87</v>
      </c>
      <c r="E49" s="67" t="s">
        <v>229</v>
      </c>
    </row>
    <row r="50" spans="1:5" ht="12.75">
      <c r="A50" s="102">
        <v>4</v>
      </c>
      <c r="B50" s="76" t="s">
        <v>168</v>
      </c>
      <c r="C50" s="66" t="s">
        <v>196</v>
      </c>
      <c r="D50" s="65" t="s">
        <v>92</v>
      </c>
      <c r="E50" s="67" t="s">
        <v>230</v>
      </c>
    </row>
    <row r="51" spans="1:5" ht="12.75">
      <c r="A51" s="102">
        <v>4</v>
      </c>
      <c r="B51" s="65">
        <v>14</v>
      </c>
      <c r="C51" s="66" t="s">
        <v>197</v>
      </c>
      <c r="D51" s="65" t="s">
        <v>87</v>
      </c>
      <c r="E51" s="67" t="s">
        <v>231</v>
      </c>
    </row>
    <row r="52" spans="1:5" ht="24">
      <c r="A52" s="102">
        <v>4</v>
      </c>
      <c r="B52" s="65">
        <v>15</v>
      </c>
      <c r="C52" s="66" t="s">
        <v>224</v>
      </c>
      <c r="D52" s="65" t="s">
        <v>87</v>
      </c>
      <c r="E52" s="67" t="s">
        <v>232</v>
      </c>
    </row>
    <row r="53" spans="1:5" ht="12.75">
      <c r="A53" s="102">
        <v>4</v>
      </c>
      <c r="B53" s="65">
        <v>16</v>
      </c>
      <c r="C53" s="66" t="s">
        <v>192</v>
      </c>
      <c r="D53" s="65" t="s">
        <v>87</v>
      </c>
      <c r="E53" s="67" t="s">
        <v>233</v>
      </c>
    </row>
    <row r="54" spans="1:5" ht="12.75">
      <c r="A54" s="102">
        <v>4</v>
      </c>
      <c r="B54" s="65">
        <v>17</v>
      </c>
      <c r="C54" s="66" t="s">
        <v>193</v>
      </c>
      <c r="D54" s="65" t="s">
        <v>87</v>
      </c>
      <c r="E54" s="67" t="s">
        <v>234</v>
      </c>
    </row>
    <row r="55" spans="1:5" ht="13.5" thickBot="1">
      <c r="A55" s="69">
        <v>4</v>
      </c>
      <c r="B55" s="70" t="s">
        <v>225</v>
      </c>
      <c r="C55" s="71" t="s">
        <v>194</v>
      </c>
      <c r="D55" s="70" t="s">
        <v>92</v>
      </c>
      <c r="E55" s="72" t="s">
        <v>235</v>
      </c>
    </row>
    <row r="56" spans="1:5" ht="12.75">
      <c r="A56" s="104">
        <v>5</v>
      </c>
      <c r="B56" s="105">
        <v>7</v>
      </c>
      <c r="C56" s="106" t="s">
        <v>118</v>
      </c>
      <c r="D56" s="105" t="s">
        <v>119</v>
      </c>
      <c r="E56" s="107" t="s">
        <v>120</v>
      </c>
    </row>
    <row r="57" spans="1:5" ht="12.75">
      <c r="A57" s="64">
        <v>5</v>
      </c>
      <c r="B57" s="65">
        <v>8</v>
      </c>
      <c r="C57" s="66" t="s">
        <v>121</v>
      </c>
      <c r="D57" s="65" t="s">
        <v>119</v>
      </c>
      <c r="E57" s="73" t="s">
        <v>122</v>
      </c>
    </row>
    <row r="58" spans="1:5" ht="12.75">
      <c r="A58" s="64">
        <v>5</v>
      </c>
      <c r="B58" s="65">
        <v>9</v>
      </c>
      <c r="C58" s="66" t="s">
        <v>123</v>
      </c>
      <c r="D58" s="65" t="s">
        <v>119</v>
      </c>
      <c r="E58" s="73" t="s">
        <v>124</v>
      </c>
    </row>
    <row r="59" spans="1:5" ht="12.75">
      <c r="A59" s="64">
        <v>5</v>
      </c>
      <c r="B59" s="65">
        <v>10</v>
      </c>
      <c r="C59" s="66" t="s">
        <v>28</v>
      </c>
      <c r="D59" s="65" t="s">
        <v>119</v>
      </c>
      <c r="E59" s="73" t="s">
        <v>125</v>
      </c>
    </row>
    <row r="60" spans="1:5" ht="13.5" thickBot="1">
      <c r="A60" s="64">
        <v>5</v>
      </c>
      <c r="B60" s="93" t="s">
        <v>168</v>
      </c>
      <c r="C60" s="66" t="s">
        <v>126</v>
      </c>
      <c r="D60" s="65" t="s">
        <v>92</v>
      </c>
      <c r="E60" s="73"/>
    </row>
    <row r="61" spans="1:5" ht="12.75">
      <c r="A61" s="60">
        <v>6</v>
      </c>
      <c r="B61" s="61">
        <v>7</v>
      </c>
      <c r="C61" s="62" t="s">
        <v>86</v>
      </c>
      <c r="D61" s="61" t="s">
        <v>104</v>
      </c>
      <c r="E61" s="63" t="s">
        <v>127</v>
      </c>
    </row>
    <row r="62" spans="1:5" ht="12.75">
      <c r="A62" s="64">
        <v>6</v>
      </c>
      <c r="B62" s="65">
        <v>8</v>
      </c>
      <c r="C62" s="66" t="s">
        <v>128</v>
      </c>
      <c r="D62" s="65" t="s">
        <v>104</v>
      </c>
      <c r="E62" s="67" t="s">
        <v>129</v>
      </c>
    </row>
    <row r="63" spans="1:5" ht="48" customHeight="1">
      <c r="A63" s="64">
        <v>6</v>
      </c>
      <c r="B63" s="65">
        <v>9</v>
      </c>
      <c r="C63" s="66" t="s">
        <v>130</v>
      </c>
      <c r="D63" s="65" t="s">
        <v>104</v>
      </c>
      <c r="E63" s="67" t="s">
        <v>199</v>
      </c>
    </row>
    <row r="64" spans="1:5" ht="12.75">
      <c r="A64" s="64">
        <v>6</v>
      </c>
      <c r="B64" s="65">
        <v>10</v>
      </c>
      <c r="C64" s="66" t="s">
        <v>131</v>
      </c>
      <c r="D64" s="65" t="s">
        <v>104</v>
      </c>
      <c r="E64" s="67" t="s">
        <v>132</v>
      </c>
    </row>
    <row r="65" spans="1:5" ht="12.75">
      <c r="A65" s="64">
        <v>6</v>
      </c>
      <c r="B65" s="65">
        <v>11</v>
      </c>
      <c r="C65" s="66" t="s">
        <v>89</v>
      </c>
      <c r="D65" s="65" t="s">
        <v>104</v>
      </c>
      <c r="E65" s="67" t="s">
        <v>127</v>
      </c>
    </row>
    <row r="66" spans="1:5" ht="12.75">
      <c r="A66" s="64">
        <v>6</v>
      </c>
      <c r="B66" s="65">
        <v>12</v>
      </c>
      <c r="C66" s="66" t="s">
        <v>133</v>
      </c>
      <c r="D66" s="65" t="s">
        <v>104</v>
      </c>
      <c r="E66" s="67" t="s">
        <v>134</v>
      </c>
    </row>
    <row r="67" spans="1:5" ht="48" customHeight="1">
      <c r="A67" s="64">
        <v>6</v>
      </c>
      <c r="B67" s="65">
        <v>13</v>
      </c>
      <c r="C67" s="66" t="s">
        <v>135</v>
      </c>
      <c r="D67" s="65" t="s">
        <v>104</v>
      </c>
      <c r="E67" s="67" t="s">
        <v>199</v>
      </c>
    </row>
    <row r="68" spans="1:5" ht="12.75">
      <c r="A68" s="64">
        <v>6</v>
      </c>
      <c r="B68" s="65">
        <v>14</v>
      </c>
      <c r="C68" s="66" t="s">
        <v>136</v>
      </c>
      <c r="D68" s="65" t="s">
        <v>104</v>
      </c>
      <c r="E68" s="67" t="s">
        <v>132</v>
      </c>
    </row>
    <row r="69" spans="1:5" ht="12.75">
      <c r="A69" s="64">
        <v>6</v>
      </c>
      <c r="B69" s="76" t="s">
        <v>137</v>
      </c>
      <c r="C69" s="66" t="s">
        <v>110</v>
      </c>
      <c r="D69" s="65" t="s">
        <v>92</v>
      </c>
      <c r="E69" s="74"/>
    </row>
    <row r="70" spans="1:5" ht="12.75">
      <c r="A70" s="64">
        <v>6</v>
      </c>
      <c r="B70" s="77" t="s">
        <v>138</v>
      </c>
      <c r="C70" s="66" t="s">
        <v>139</v>
      </c>
      <c r="D70" s="65" t="s">
        <v>92</v>
      </c>
      <c r="E70" s="78"/>
    </row>
    <row r="71" spans="1:5" ht="24.75" thickBot="1">
      <c r="A71" s="69">
        <v>6</v>
      </c>
      <c r="B71" s="79" t="s">
        <v>140</v>
      </c>
      <c r="C71" s="71" t="s">
        <v>141</v>
      </c>
      <c r="D71" s="70" t="s">
        <v>92</v>
      </c>
      <c r="E71" s="75"/>
    </row>
    <row r="72" spans="1:5" ht="12.75">
      <c r="A72" s="60">
        <v>7</v>
      </c>
      <c r="B72" s="80">
        <v>7</v>
      </c>
      <c r="C72" s="62" t="s">
        <v>93</v>
      </c>
      <c r="D72" s="61" t="s">
        <v>111</v>
      </c>
      <c r="E72" s="63" t="s">
        <v>142</v>
      </c>
    </row>
    <row r="73" spans="1:5" ht="12.75">
      <c r="A73" s="64">
        <v>7</v>
      </c>
      <c r="B73" s="81">
        <v>8</v>
      </c>
      <c r="C73" s="82" t="s">
        <v>113</v>
      </c>
      <c r="D73" s="81" t="s">
        <v>92</v>
      </c>
      <c r="E73" s="83" t="s">
        <v>143</v>
      </c>
    </row>
    <row r="74" spans="1:5" ht="12.75">
      <c r="A74" s="64">
        <v>7</v>
      </c>
      <c r="B74" s="81">
        <v>9</v>
      </c>
      <c r="C74" s="82" t="s">
        <v>144</v>
      </c>
      <c r="D74" s="81" t="s">
        <v>111</v>
      </c>
      <c r="E74" s="84" t="s">
        <v>250</v>
      </c>
    </row>
    <row r="75" spans="1:5" ht="12.75">
      <c r="A75" s="64">
        <v>7</v>
      </c>
      <c r="B75" s="81">
        <v>10</v>
      </c>
      <c r="C75" s="82" t="s">
        <v>145</v>
      </c>
      <c r="D75" s="81" t="s">
        <v>111</v>
      </c>
      <c r="E75" s="85" t="s">
        <v>251</v>
      </c>
    </row>
    <row r="76" spans="1:5" ht="12.75">
      <c r="A76" s="64">
        <v>7</v>
      </c>
      <c r="B76" s="81">
        <v>11</v>
      </c>
      <c r="C76" s="82" t="s">
        <v>146</v>
      </c>
      <c r="D76" s="81" t="s">
        <v>111</v>
      </c>
      <c r="E76" s="84">
        <v>1810</v>
      </c>
    </row>
    <row r="77" spans="1:5" ht="12.75">
      <c r="A77" s="64">
        <v>7</v>
      </c>
      <c r="B77" s="81">
        <v>12</v>
      </c>
      <c r="C77" s="82" t="s">
        <v>147</v>
      </c>
      <c r="D77" s="81" t="s">
        <v>111</v>
      </c>
      <c r="E77" s="84">
        <v>1800</v>
      </c>
    </row>
    <row r="78" spans="1:5" ht="12.75">
      <c r="A78" s="64">
        <v>7</v>
      </c>
      <c r="B78" s="81">
        <v>13</v>
      </c>
      <c r="C78" s="82" t="s">
        <v>148</v>
      </c>
      <c r="D78" s="81" t="s">
        <v>92</v>
      </c>
      <c r="E78" s="84" t="s">
        <v>149</v>
      </c>
    </row>
    <row r="79" spans="1:5" ht="12.75">
      <c r="A79" s="64">
        <v>7</v>
      </c>
      <c r="B79" s="81">
        <v>14</v>
      </c>
      <c r="C79" s="82" t="s">
        <v>150</v>
      </c>
      <c r="D79" s="81" t="s">
        <v>111</v>
      </c>
      <c r="E79" s="84" t="s">
        <v>252</v>
      </c>
    </row>
    <row r="80" spans="1:5" ht="13.5" thickBot="1">
      <c r="A80" s="69">
        <v>7</v>
      </c>
      <c r="B80" s="70">
        <v>15</v>
      </c>
      <c r="C80" s="86" t="s">
        <v>151</v>
      </c>
      <c r="D80" s="87" t="s">
        <v>111</v>
      </c>
      <c r="E80" s="88" t="s">
        <v>253</v>
      </c>
    </row>
    <row r="81" spans="1:5" ht="12.75">
      <c r="A81" s="60">
        <v>8</v>
      </c>
      <c r="B81" s="80">
        <v>7</v>
      </c>
      <c r="C81" s="62" t="s">
        <v>95</v>
      </c>
      <c r="D81" s="61" t="s">
        <v>111</v>
      </c>
      <c r="E81" s="63" t="s">
        <v>142</v>
      </c>
    </row>
    <row r="82" spans="1:5" ht="12.75">
      <c r="A82" s="64">
        <v>8</v>
      </c>
      <c r="B82" s="81">
        <v>8</v>
      </c>
      <c r="C82" s="82" t="s">
        <v>116</v>
      </c>
      <c r="D82" s="81" t="s">
        <v>92</v>
      </c>
      <c r="E82" s="83" t="s">
        <v>143</v>
      </c>
    </row>
    <row r="83" spans="1:5" ht="12.75">
      <c r="A83" s="64">
        <v>8</v>
      </c>
      <c r="B83" s="81">
        <v>9</v>
      </c>
      <c r="C83" s="82" t="s">
        <v>152</v>
      </c>
      <c r="D83" s="81" t="s">
        <v>111</v>
      </c>
      <c r="E83" s="84" t="s">
        <v>250</v>
      </c>
    </row>
    <row r="84" spans="1:5" ht="12.75">
      <c r="A84" s="64">
        <v>8</v>
      </c>
      <c r="B84" s="81">
        <v>10</v>
      </c>
      <c r="C84" s="82" t="s">
        <v>153</v>
      </c>
      <c r="D84" s="81" t="s">
        <v>111</v>
      </c>
      <c r="E84" s="85" t="s">
        <v>251</v>
      </c>
    </row>
    <row r="85" spans="1:5" ht="12.75">
      <c r="A85" s="64">
        <v>8</v>
      </c>
      <c r="B85" s="81">
        <v>11</v>
      </c>
      <c r="C85" s="82" t="s">
        <v>154</v>
      </c>
      <c r="D85" s="81" t="s">
        <v>111</v>
      </c>
      <c r="E85" s="84">
        <v>1810</v>
      </c>
    </row>
    <row r="86" spans="1:5" ht="12.75">
      <c r="A86" s="64">
        <v>8</v>
      </c>
      <c r="B86" s="81">
        <v>12</v>
      </c>
      <c r="C86" s="82" t="s">
        <v>155</v>
      </c>
      <c r="D86" s="81" t="s">
        <v>111</v>
      </c>
      <c r="E86" s="84">
        <v>1800</v>
      </c>
    </row>
    <row r="87" spans="1:5" ht="12.75">
      <c r="A87" s="64">
        <v>8</v>
      </c>
      <c r="B87" s="81">
        <v>13</v>
      </c>
      <c r="C87" s="82" t="s">
        <v>156</v>
      </c>
      <c r="D87" s="81" t="s">
        <v>92</v>
      </c>
      <c r="E87" s="84" t="s">
        <v>149</v>
      </c>
    </row>
    <row r="88" spans="1:5" ht="12.75">
      <c r="A88" s="64">
        <v>8</v>
      </c>
      <c r="B88" s="81">
        <v>14</v>
      </c>
      <c r="C88" s="82" t="s">
        <v>157</v>
      </c>
      <c r="D88" s="81" t="s">
        <v>111</v>
      </c>
      <c r="E88" s="84" t="s">
        <v>252</v>
      </c>
    </row>
    <row r="89" spans="1:5" ht="13.5" thickBot="1">
      <c r="A89" s="69">
        <v>8</v>
      </c>
      <c r="B89" s="70">
        <v>15</v>
      </c>
      <c r="C89" s="86" t="s">
        <v>158</v>
      </c>
      <c r="D89" s="87" t="s">
        <v>111</v>
      </c>
      <c r="E89" s="88" t="s">
        <v>253</v>
      </c>
    </row>
    <row r="90" spans="1:5" ht="12.75">
      <c r="A90" s="60">
        <v>9</v>
      </c>
      <c r="B90" s="80">
        <v>7</v>
      </c>
      <c r="C90" s="89" t="s">
        <v>93</v>
      </c>
      <c r="D90" s="90" t="s">
        <v>111</v>
      </c>
      <c r="E90" s="91" t="s">
        <v>159</v>
      </c>
    </row>
    <row r="91" spans="1:5" ht="26.25" customHeight="1">
      <c r="A91" s="64">
        <v>9</v>
      </c>
      <c r="B91" s="77" t="s">
        <v>201</v>
      </c>
      <c r="C91" s="82" t="s">
        <v>160</v>
      </c>
      <c r="D91" s="81" t="s">
        <v>111</v>
      </c>
      <c r="E91" s="92" t="s">
        <v>161</v>
      </c>
    </row>
    <row r="92" spans="1:5" ht="13.5" thickBot="1">
      <c r="A92" s="69">
        <v>9</v>
      </c>
      <c r="B92" s="70">
        <v>24</v>
      </c>
      <c r="C92" s="86" t="s">
        <v>162</v>
      </c>
      <c r="D92" s="87" t="s">
        <v>111</v>
      </c>
      <c r="E92" s="88" t="s">
        <v>202</v>
      </c>
    </row>
    <row r="93" spans="1:5" ht="12.75">
      <c r="A93" s="60">
        <v>10</v>
      </c>
      <c r="B93" s="80">
        <v>7</v>
      </c>
      <c r="C93" s="89" t="s">
        <v>95</v>
      </c>
      <c r="D93" s="90" t="s">
        <v>111</v>
      </c>
      <c r="E93" s="91" t="s">
        <v>159</v>
      </c>
    </row>
    <row r="94" spans="1:5" ht="26.25" customHeight="1">
      <c r="A94" s="64">
        <v>10</v>
      </c>
      <c r="B94" s="77" t="s">
        <v>201</v>
      </c>
      <c r="C94" s="82" t="s">
        <v>163</v>
      </c>
      <c r="D94" s="81" t="s">
        <v>111</v>
      </c>
      <c r="E94" s="92" t="s">
        <v>164</v>
      </c>
    </row>
    <row r="95" spans="1:5" ht="13.5" thickBot="1">
      <c r="A95" s="69">
        <v>10</v>
      </c>
      <c r="B95" s="70">
        <v>24</v>
      </c>
      <c r="C95" s="86" t="s">
        <v>165</v>
      </c>
      <c r="D95" s="87" t="s">
        <v>111</v>
      </c>
      <c r="E95" s="88" t="s">
        <v>202</v>
      </c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0"/>
  <sheetViews>
    <sheetView zoomScale="80" zoomScaleNormal="80" zoomScalePageLayoutView="0" workbookViewId="0" topLeftCell="A1">
      <pane xSplit="7" ySplit="8" topLeftCell="H2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7" sqref="G247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3 kwartału 2021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8</v>
      </c>
      <c r="I4" s="130"/>
      <c r="J4" s="130"/>
      <c r="K4" s="130" t="s">
        <v>6</v>
      </c>
      <c r="L4" s="130"/>
      <c r="M4" s="130"/>
      <c r="N4" s="134" t="s">
        <v>78</v>
      </c>
      <c r="O4" s="134"/>
      <c r="P4" s="134" t="s">
        <v>9</v>
      </c>
      <c r="Q4" s="134"/>
    </row>
    <row r="5" spans="1:17" s="6" customFormat="1" ht="12">
      <c r="A5" s="129"/>
      <c r="B5" s="129"/>
      <c r="C5" s="129"/>
      <c r="D5" s="129"/>
      <c r="E5" s="129"/>
      <c r="F5" s="129"/>
      <c r="G5" s="129"/>
      <c r="H5" s="134" t="s">
        <v>4</v>
      </c>
      <c r="I5" s="134" t="s">
        <v>5</v>
      </c>
      <c r="J5" s="134" t="s">
        <v>31</v>
      </c>
      <c r="K5" s="134" t="s">
        <v>4</v>
      </c>
      <c r="L5" s="134" t="s">
        <v>5</v>
      </c>
      <c r="M5" s="134" t="s">
        <v>7</v>
      </c>
      <c r="N5" s="134" t="s">
        <v>4</v>
      </c>
      <c r="O5" s="134" t="s">
        <v>5</v>
      </c>
      <c r="P5" s="134" t="s">
        <v>4</v>
      </c>
      <c r="Q5" s="134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34"/>
      <c r="I6" s="134"/>
      <c r="J6" s="134"/>
      <c r="K6" s="134"/>
      <c r="L6" s="134"/>
      <c r="M6" s="134"/>
      <c r="N6" s="134"/>
      <c r="O6" s="134"/>
      <c r="P6" s="134" t="s">
        <v>4</v>
      </c>
      <c r="Q6" s="134"/>
    </row>
    <row r="7" spans="1:17" s="6" customFormat="1" ht="12">
      <c r="A7" s="131"/>
      <c r="B7" s="132"/>
      <c r="C7" s="132"/>
      <c r="D7" s="132"/>
      <c r="E7" s="132"/>
      <c r="F7" s="132"/>
      <c r="G7" s="133"/>
      <c r="H7" s="134" t="s">
        <v>10</v>
      </c>
      <c r="I7" s="134"/>
      <c r="J7" s="39" t="s">
        <v>11</v>
      </c>
      <c r="K7" s="134" t="s">
        <v>10</v>
      </c>
      <c r="L7" s="134"/>
      <c r="M7" s="39" t="s">
        <v>11</v>
      </c>
      <c r="N7" s="135" t="s">
        <v>10</v>
      </c>
      <c r="O7" s="136"/>
      <c r="P7" s="135" t="s">
        <v>11</v>
      </c>
      <c r="Q7" s="13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7">
        <v>6</v>
      </c>
      <c r="G8" s="13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130857502.24</v>
      </c>
      <c r="I9" s="8">
        <v>103348899.52</v>
      </c>
      <c r="J9" s="9">
        <v>78.97</v>
      </c>
      <c r="K9" s="8">
        <v>134672312.22</v>
      </c>
      <c r="L9" s="8">
        <v>90112177.83</v>
      </c>
      <c r="M9" s="9">
        <v>66.91</v>
      </c>
      <c r="N9" s="8">
        <v>-3814809.98</v>
      </c>
      <c r="O9" s="8">
        <v>13236721.69</v>
      </c>
      <c r="P9" s="9">
        <v>-2.91</v>
      </c>
      <c r="Q9" s="9">
        <v>12.8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75152895.52</v>
      </c>
      <c r="I10" s="8">
        <v>60463190.67</v>
      </c>
      <c r="J10" s="9">
        <v>80.45</v>
      </c>
      <c r="K10" s="8">
        <v>84543129.52</v>
      </c>
      <c r="L10" s="8">
        <v>57804707.74</v>
      </c>
      <c r="M10" s="9">
        <v>68.37</v>
      </c>
      <c r="N10" s="8">
        <v>-9390234</v>
      </c>
      <c r="O10" s="8">
        <v>2658482.93</v>
      </c>
      <c r="P10" s="9">
        <v>-12.49</v>
      </c>
      <c r="Q10" s="9">
        <v>4.39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100429605.16</v>
      </c>
      <c r="I11" s="8">
        <v>71230276.87</v>
      </c>
      <c r="J11" s="9">
        <v>70.92</v>
      </c>
      <c r="K11" s="8">
        <v>114159864.1</v>
      </c>
      <c r="L11" s="8">
        <v>70836388.03</v>
      </c>
      <c r="M11" s="9">
        <v>62.05</v>
      </c>
      <c r="N11" s="8">
        <v>-13730258.94</v>
      </c>
      <c r="O11" s="8">
        <v>393888.84</v>
      </c>
      <c r="P11" s="9">
        <v>-13.67</v>
      </c>
      <c r="Q11" s="9">
        <v>0.55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84847004.84</v>
      </c>
      <c r="I12" s="8">
        <v>61929116.68</v>
      </c>
      <c r="J12" s="9">
        <v>72.98</v>
      </c>
      <c r="K12" s="8">
        <v>94055403.05</v>
      </c>
      <c r="L12" s="8">
        <v>60304690.31</v>
      </c>
      <c r="M12" s="9">
        <v>64.11</v>
      </c>
      <c r="N12" s="8">
        <v>-9208398.21</v>
      </c>
      <c r="O12" s="8">
        <v>1624426.37</v>
      </c>
      <c r="P12" s="9">
        <v>-10.85</v>
      </c>
      <c r="Q12" s="9">
        <v>2.62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167712438.66</v>
      </c>
      <c r="I13" s="8">
        <v>123743833.56</v>
      </c>
      <c r="J13" s="9">
        <v>73.78</v>
      </c>
      <c r="K13" s="8">
        <v>182739597.43</v>
      </c>
      <c r="L13" s="8">
        <v>118982756.33</v>
      </c>
      <c r="M13" s="9">
        <v>65.11</v>
      </c>
      <c r="N13" s="8">
        <v>-15027158.77</v>
      </c>
      <c r="O13" s="8">
        <v>4761077.23</v>
      </c>
      <c r="P13" s="9">
        <v>-8.96</v>
      </c>
      <c r="Q13" s="9">
        <v>3.84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109010839.03</v>
      </c>
      <c r="I14" s="8">
        <v>82636375.48</v>
      </c>
      <c r="J14" s="9">
        <v>75.8</v>
      </c>
      <c r="K14" s="8">
        <v>117835287.03</v>
      </c>
      <c r="L14" s="8">
        <v>74123770.73</v>
      </c>
      <c r="M14" s="9">
        <v>62.9</v>
      </c>
      <c r="N14" s="8">
        <v>-8824448</v>
      </c>
      <c r="O14" s="8">
        <v>8512604.75</v>
      </c>
      <c r="P14" s="9">
        <v>-8.09</v>
      </c>
      <c r="Q14" s="9">
        <v>10.3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140985568.58</v>
      </c>
      <c r="I15" s="8">
        <v>110256095.47</v>
      </c>
      <c r="J15" s="9">
        <v>78.2</v>
      </c>
      <c r="K15" s="8">
        <v>146270881.76</v>
      </c>
      <c r="L15" s="8">
        <v>105682191.38</v>
      </c>
      <c r="M15" s="9">
        <v>72.25</v>
      </c>
      <c r="N15" s="8">
        <v>-5285313.18</v>
      </c>
      <c r="O15" s="8">
        <v>4573904.09</v>
      </c>
      <c r="P15" s="9">
        <v>-3.74</v>
      </c>
      <c r="Q15" s="9">
        <v>4.14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82717459.13</v>
      </c>
      <c r="I16" s="8">
        <v>65217940.25</v>
      </c>
      <c r="J16" s="9">
        <v>78.84</v>
      </c>
      <c r="K16" s="8">
        <v>85476230.13</v>
      </c>
      <c r="L16" s="8">
        <v>63196011</v>
      </c>
      <c r="M16" s="9">
        <v>73.93</v>
      </c>
      <c r="N16" s="8">
        <v>-2758771</v>
      </c>
      <c r="O16" s="8">
        <v>2021929.25</v>
      </c>
      <c r="P16" s="9">
        <v>-3.33</v>
      </c>
      <c r="Q16" s="9">
        <v>3.1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291861710.52</v>
      </c>
      <c r="I17" s="8">
        <v>220515299.48</v>
      </c>
      <c r="J17" s="9">
        <v>75.55</v>
      </c>
      <c r="K17" s="8">
        <v>338698244.17</v>
      </c>
      <c r="L17" s="8">
        <v>211972805.67</v>
      </c>
      <c r="M17" s="9">
        <v>62.58</v>
      </c>
      <c r="N17" s="8">
        <v>-46836533.65</v>
      </c>
      <c r="O17" s="8">
        <v>8542493.81</v>
      </c>
      <c r="P17" s="9">
        <v>-16.04</v>
      </c>
      <c r="Q17" s="9">
        <v>3.87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84021504.74</v>
      </c>
      <c r="I18" s="8">
        <v>60156715.85</v>
      </c>
      <c r="J18" s="9">
        <v>71.59</v>
      </c>
      <c r="K18" s="8">
        <v>88879078.58</v>
      </c>
      <c r="L18" s="8">
        <v>56797497.79</v>
      </c>
      <c r="M18" s="9">
        <v>63.9</v>
      </c>
      <c r="N18" s="8">
        <v>-4857573.84</v>
      </c>
      <c r="O18" s="8">
        <v>3359218.06</v>
      </c>
      <c r="P18" s="9">
        <v>-5.78</v>
      </c>
      <c r="Q18" s="9">
        <v>5.58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26942507.61</v>
      </c>
      <c r="I19" s="8">
        <v>18817390.56</v>
      </c>
      <c r="J19" s="9">
        <v>69.84</v>
      </c>
      <c r="K19" s="8">
        <v>29639257.23</v>
      </c>
      <c r="L19" s="8">
        <v>19930078.2</v>
      </c>
      <c r="M19" s="9">
        <v>67.24</v>
      </c>
      <c r="N19" s="8">
        <v>-2696749.62</v>
      </c>
      <c r="O19" s="8">
        <v>-1112687.64</v>
      </c>
      <c r="P19" s="9">
        <v>-10</v>
      </c>
      <c r="Q19" s="9">
        <v>-5.91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16186936.77</v>
      </c>
      <c r="I20" s="8">
        <v>11531063.64</v>
      </c>
      <c r="J20" s="9">
        <v>71.23</v>
      </c>
      <c r="K20" s="8">
        <v>16879099.78</v>
      </c>
      <c r="L20" s="8">
        <v>11081439.92</v>
      </c>
      <c r="M20" s="9">
        <v>65.65</v>
      </c>
      <c r="N20" s="8">
        <v>-692163.01</v>
      </c>
      <c r="O20" s="8">
        <v>449623.72</v>
      </c>
      <c r="P20" s="9">
        <v>-4.27</v>
      </c>
      <c r="Q20" s="9">
        <v>3.89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206095406.49</v>
      </c>
      <c r="I21" s="8">
        <v>158769905.88</v>
      </c>
      <c r="J21" s="9">
        <v>77.03</v>
      </c>
      <c r="K21" s="8">
        <v>237311615.46</v>
      </c>
      <c r="L21" s="8">
        <v>157593200.5</v>
      </c>
      <c r="M21" s="9">
        <v>66.4</v>
      </c>
      <c r="N21" s="8">
        <v>-31216208.97</v>
      </c>
      <c r="O21" s="8">
        <v>1176705.38</v>
      </c>
      <c r="P21" s="9">
        <v>-15.14</v>
      </c>
      <c r="Q21" s="9">
        <v>0.74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30674068.35</v>
      </c>
      <c r="I22" s="8">
        <v>20095327.83</v>
      </c>
      <c r="J22" s="9">
        <v>65.51</v>
      </c>
      <c r="K22" s="8">
        <v>34375651.01</v>
      </c>
      <c r="L22" s="8">
        <v>19009373.22</v>
      </c>
      <c r="M22" s="9">
        <v>55.29</v>
      </c>
      <c r="N22" s="8">
        <v>-3701582.66</v>
      </c>
      <c r="O22" s="8">
        <v>1085954.61</v>
      </c>
      <c r="P22" s="9">
        <v>-12.06</v>
      </c>
      <c r="Q22" s="9">
        <v>5.4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115078083.99</v>
      </c>
      <c r="I23" s="8">
        <v>74770604.08</v>
      </c>
      <c r="J23" s="9">
        <v>64.97</v>
      </c>
      <c r="K23" s="8">
        <v>119961078.55</v>
      </c>
      <c r="L23" s="8">
        <v>73480730.1</v>
      </c>
      <c r="M23" s="9">
        <v>61.25</v>
      </c>
      <c r="N23" s="8">
        <v>-4882994.56</v>
      </c>
      <c r="O23" s="8">
        <v>1289873.98</v>
      </c>
      <c r="P23" s="9">
        <v>-4.24</v>
      </c>
      <c r="Q23" s="9">
        <v>1.72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69978516.6</v>
      </c>
      <c r="I24" s="8">
        <v>51619546.56</v>
      </c>
      <c r="J24" s="9">
        <v>73.76</v>
      </c>
      <c r="K24" s="8">
        <v>77441466.6</v>
      </c>
      <c r="L24" s="8">
        <v>51151239.4</v>
      </c>
      <c r="M24" s="9">
        <v>66.05</v>
      </c>
      <c r="N24" s="8">
        <v>-7462950</v>
      </c>
      <c r="O24" s="8">
        <v>468307.16</v>
      </c>
      <c r="P24" s="9">
        <v>-10.66</v>
      </c>
      <c r="Q24" s="9">
        <v>0.9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22805137.5</v>
      </c>
      <c r="I25" s="8">
        <v>16148095.69</v>
      </c>
      <c r="J25" s="9">
        <v>70.8</v>
      </c>
      <c r="K25" s="8">
        <v>27202165.53</v>
      </c>
      <c r="L25" s="8">
        <v>16439336.95</v>
      </c>
      <c r="M25" s="9">
        <v>60.43</v>
      </c>
      <c r="N25" s="8">
        <v>-4397028.03</v>
      </c>
      <c r="O25" s="8">
        <v>-291241.26</v>
      </c>
      <c r="P25" s="9">
        <v>-19.28</v>
      </c>
      <c r="Q25" s="9">
        <v>-1.8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36773339.35</v>
      </c>
      <c r="I26" s="8">
        <v>24858866.46</v>
      </c>
      <c r="J26" s="9">
        <v>67.6</v>
      </c>
      <c r="K26" s="8">
        <v>37961698.51</v>
      </c>
      <c r="L26" s="8">
        <v>23206345.77</v>
      </c>
      <c r="M26" s="9">
        <v>61.13</v>
      </c>
      <c r="N26" s="8">
        <v>-1188359.16</v>
      </c>
      <c r="O26" s="8">
        <v>1652520.69</v>
      </c>
      <c r="P26" s="9">
        <v>-3.23</v>
      </c>
      <c r="Q26" s="9">
        <v>6.64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22879087.42</v>
      </c>
      <c r="I27" s="8">
        <v>16828168.99</v>
      </c>
      <c r="J27" s="9">
        <v>73.55</v>
      </c>
      <c r="K27" s="8">
        <v>24590012.42</v>
      </c>
      <c r="L27" s="8">
        <v>15443119.56</v>
      </c>
      <c r="M27" s="9">
        <v>62.8</v>
      </c>
      <c r="N27" s="8">
        <v>-1710925</v>
      </c>
      <c r="O27" s="8">
        <v>1385049.43</v>
      </c>
      <c r="P27" s="9">
        <v>-7.47</v>
      </c>
      <c r="Q27" s="9">
        <v>8.23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16682660.84</v>
      </c>
      <c r="I28" s="8">
        <v>12962126.79</v>
      </c>
      <c r="J28" s="9">
        <v>77.69</v>
      </c>
      <c r="K28" s="8">
        <v>18072452</v>
      </c>
      <c r="L28" s="8">
        <v>12346117.01</v>
      </c>
      <c r="M28" s="9">
        <v>68.31</v>
      </c>
      <c r="N28" s="8">
        <v>-1389791.16</v>
      </c>
      <c r="O28" s="8">
        <v>616009.78</v>
      </c>
      <c r="P28" s="9">
        <v>-8.33</v>
      </c>
      <c r="Q28" s="9">
        <v>4.75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22385866.73</v>
      </c>
      <c r="I29" s="8">
        <v>15469107.53</v>
      </c>
      <c r="J29" s="9">
        <v>69.1</v>
      </c>
      <c r="K29" s="8">
        <v>25193354.12</v>
      </c>
      <c r="L29" s="8">
        <v>13340761.91</v>
      </c>
      <c r="M29" s="9">
        <v>52.95</v>
      </c>
      <c r="N29" s="8">
        <v>-2807487.39</v>
      </c>
      <c r="O29" s="8">
        <v>2128345.62</v>
      </c>
      <c r="P29" s="9">
        <v>-12.54</v>
      </c>
      <c r="Q29" s="9">
        <v>13.75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17089245.92</v>
      </c>
      <c r="I30" s="8">
        <v>13148149.49</v>
      </c>
      <c r="J30" s="9">
        <v>76.93</v>
      </c>
      <c r="K30" s="8">
        <v>18944288.53</v>
      </c>
      <c r="L30" s="8">
        <v>12303744.81</v>
      </c>
      <c r="M30" s="9">
        <v>64.94</v>
      </c>
      <c r="N30" s="8">
        <v>-1855042.61</v>
      </c>
      <c r="O30" s="8">
        <v>844404.68</v>
      </c>
      <c r="P30" s="9">
        <v>-10.85</v>
      </c>
      <c r="Q30" s="9">
        <v>6.42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17375562.18</v>
      </c>
      <c r="I31" s="8">
        <v>13348680.1</v>
      </c>
      <c r="J31" s="9">
        <v>76.82</v>
      </c>
      <c r="K31" s="8">
        <v>19896076.35</v>
      </c>
      <c r="L31" s="8">
        <v>12562403.15</v>
      </c>
      <c r="M31" s="9">
        <v>63.14</v>
      </c>
      <c r="N31" s="8">
        <v>-2520514.17</v>
      </c>
      <c r="O31" s="8">
        <v>786276.95</v>
      </c>
      <c r="P31" s="9">
        <v>-14.5</v>
      </c>
      <c r="Q31" s="9">
        <v>5.89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78319315.36</v>
      </c>
      <c r="I32" s="8">
        <v>58737199.49</v>
      </c>
      <c r="J32" s="9">
        <v>74.99</v>
      </c>
      <c r="K32" s="8">
        <v>84725292.1</v>
      </c>
      <c r="L32" s="8">
        <v>51274691.45</v>
      </c>
      <c r="M32" s="9">
        <v>60.51</v>
      </c>
      <c r="N32" s="8">
        <v>-6405976.74</v>
      </c>
      <c r="O32" s="8">
        <v>7462508.04</v>
      </c>
      <c r="P32" s="9">
        <v>-8.17</v>
      </c>
      <c r="Q32" s="9">
        <v>12.7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13785831.05</v>
      </c>
      <c r="I33" s="8">
        <v>10639132.09</v>
      </c>
      <c r="J33" s="9">
        <v>77.17</v>
      </c>
      <c r="K33" s="8">
        <v>16760231.05</v>
      </c>
      <c r="L33" s="8">
        <v>11270396.85</v>
      </c>
      <c r="M33" s="9">
        <v>67.24</v>
      </c>
      <c r="N33" s="8">
        <v>-2974400</v>
      </c>
      <c r="O33" s="8">
        <v>-631264.76</v>
      </c>
      <c r="P33" s="9">
        <v>-21.57</v>
      </c>
      <c r="Q33" s="9">
        <v>-5.93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77900037.12</v>
      </c>
      <c r="I34" s="8">
        <v>58842827.89</v>
      </c>
      <c r="J34" s="9">
        <v>75.53</v>
      </c>
      <c r="K34" s="8">
        <v>91382261.48</v>
      </c>
      <c r="L34" s="8">
        <v>56274146.84</v>
      </c>
      <c r="M34" s="9">
        <v>61.58</v>
      </c>
      <c r="N34" s="8">
        <v>-13482224.36</v>
      </c>
      <c r="O34" s="8">
        <v>2568681.05</v>
      </c>
      <c r="P34" s="9">
        <v>-17.3</v>
      </c>
      <c r="Q34" s="9">
        <v>4.36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26839831.57</v>
      </c>
      <c r="I35" s="8">
        <v>15676783.09</v>
      </c>
      <c r="J35" s="9">
        <v>58.4</v>
      </c>
      <c r="K35" s="8">
        <v>28994173.29</v>
      </c>
      <c r="L35" s="8">
        <v>14796781.49</v>
      </c>
      <c r="M35" s="9">
        <v>51.03</v>
      </c>
      <c r="N35" s="8">
        <v>-2154341.72</v>
      </c>
      <c r="O35" s="8">
        <v>880001.6</v>
      </c>
      <c r="P35" s="9">
        <v>-8.02</v>
      </c>
      <c r="Q35" s="9">
        <v>5.61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39234131.26</v>
      </c>
      <c r="I36" s="8">
        <v>26869543.26</v>
      </c>
      <c r="J36" s="9">
        <v>68.48</v>
      </c>
      <c r="K36" s="8">
        <v>43200267.88</v>
      </c>
      <c r="L36" s="8">
        <v>25868337.3</v>
      </c>
      <c r="M36" s="9">
        <v>59.88</v>
      </c>
      <c r="N36" s="8">
        <v>-3966136.62</v>
      </c>
      <c r="O36" s="8">
        <v>1001205.96</v>
      </c>
      <c r="P36" s="9">
        <v>-10.1</v>
      </c>
      <c r="Q36" s="9">
        <v>3.72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17780109.21</v>
      </c>
      <c r="I37" s="8">
        <v>13534319.87</v>
      </c>
      <c r="J37" s="9">
        <v>76.12</v>
      </c>
      <c r="K37" s="8">
        <v>18502043.21</v>
      </c>
      <c r="L37" s="8">
        <v>13071446.77</v>
      </c>
      <c r="M37" s="9">
        <v>70.64</v>
      </c>
      <c r="N37" s="8">
        <v>-721934</v>
      </c>
      <c r="O37" s="8">
        <v>462873.1</v>
      </c>
      <c r="P37" s="9">
        <v>-4.06</v>
      </c>
      <c r="Q37" s="9">
        <v>3.41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75556051.53</v>
      </c>
      <c r="I38" s="8">
        <v>59198168.58</v>
      </c>
      <c r="J38" s="9">
        <v>78.35</v>
      </c>
      <c r="K38" s="8">
        <v>78832219.93</v>
      </c>
      <c r="L38" s="8">
        <v>49583478.47</v>
      </c>
      <c r="M38" s="9">
        <v>62.89</v>
      </c>
      <c r="N38" s="8">
        <v>-3276168.4</v>
      </c>
      <c r="O38" s="8">
        <v>9614690.11</v>
      </c>
      <c r="P38" s="9">
        <v>-4.33</v>
      </c>
      <c r="Q38" s="9">
        <v>16.24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39358818.79</v>
      </c>
      <c r="I39" s="8">
        <v>27836730.48</v>
      </c>
      <c r="J39" s="9">
        <v>70.72</v>
      </c>
      <c r="K39" s="8">
        <v>46362199.65</v>
      </c>
      <c r="L39" s="8">
        <v>28846217.96</v>
      </c>
      <c r="M39" s="9">
        <v>62.21</v>
      </c>
      <c r="N39" s="8">
        <v>-7003380.86</v>
      </c>
      <c r="O39" s="8">
        <v>-1009487.48</v>
      </c>
      <c r="P39" s="9">
        <v>-17.79</v>
      </c>
      <c r="Q39" s="9">
        <v>-3.62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17897197.25</v>
      </c>
      <c r="I40" s="8">
        <v>11097329.52</v>
      </c>
      <c r="J40" s="9">
        <v>62</v>
      </c>
      <c r="K40" s="8">
        <v>19324393.25</v>
      </c>
      <c r="L40" s="8">
        <v>9765677.94</v>
      </c>
      <c r="M40" s="9">
        <v>50.53</v>
      </c>
      <c r="N40" s="8">
        <v>-1427196</v>
      </c>
      <c r="O40" s="8">
        <v>1331651.58</v>
      </c>
      <c r="P40" s="9">
        <v>-7.97</v>
      </c>
      <c r="Q40" s="9">
        <v>11.99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57438290.22</v>
      </c>
      <c r="I41" s="8">
        <v>41351121.35</v>
      </c>
      <c r="J41" s="9">
        <v>71.99</v>
      </c>
      <c r="K41" s="8">
        <v>68377724.33</v>
      </c>
      <c r="L41" s="8">
        <v>41944338.34</v>
      </c>
      <c r="M41" s="9">
        <v>61.34</v>
      </c>
      <c r="N41" s="8">
        <v>-10939434.11</v>
      </c>
      <c r="O41" s="8">
        <v>-593216.99</v>
      </c>
      <c r="P41" s="9">
        <v>-19.04</v>
      </c>
      <c r="Q41" s="9">
        <v>-1.43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25800641.06</v>
      </c>
      <c r="I42" s="8">
        <v>17391275.26</v>
      </c>
      <c r="J42" s="9">
        <v>67.4</v>
      </c>
      <c r="K42" s="8">
        <v>26314204.06</v>
      </c>
      <c r="L42" s="8">
        <v>17166153.73</v>
      </c>
      <c r="M42" s="9">
        <v>65.23</v>
      </c>
      <c r="N42" s="8">
        <v>-513563</v>
      </c>
      <c r="O42" s="8">
        <v>225121.53</v>
      </c>
      <c r="P42" s="9">
        <v>-1.99</v>
      </c>
      <c r="Q42" s="9">
        <v>1.29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24874053.18</v>
      </c>
      <c r="I43" s="8">
        <v>17691224.32</v>
      </c>
      <c r="J43" s="9">
        <v>71.12</v>
      </c>
      <c r="K43" s="8">
        <v>24547348.16</v>
      </c>
      <c r="L43" s="8">
        <v>14870459.89</v>
      </c>
      <c r="M43" s="9">
        <v>60.57</v>
      </c>
      <c r="N43" s="8">
        <v>326705.02</v>
      </c>
      <c r="O43" s="8">
        <v>2820764.43</v>
      </c>
      <c r="P43" s="9">
        <v>1.31</v>
      </c>
      <c r="Q43" s="9">
        <v>15.94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29909385.11</v>
      </c>
      <c r="I44" s="8">
        <v>20330437.65</v>
      </c>
      <c r="J44" s="9">
        <v>67.97</v>
      </c>
      <c r="K44" s="8">
        <v>31356764.25</v>
      </c>
      <c r="L44" s="8">
        <v>18635226.79</v>
      </c>
      <c r="M44" s="9">
        <v>59.42</v>
      </c>
      <c r="N44" s="8">
        <v>-1447379.14</v>
      </c>
      <c r="O44" s="8">
        <v>1695210.86</v>
      </c>
      <c r="P44" s="9">
        <v>-4.83</v>
      </c>
      <c r="Q44" s="9">
        <v>8.33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33388253.67</v>
      </c>
      <c r="I45" s="8">
        <v>26303767.47</v>
      </c>
      <c r="J45" s="9">
        <v>78.78</v>
      </c>
      <c r="K45" s="8">
        <v>35443363.96</v>
      </c>
      <c r="L45" s="8">
        <v>20228166.12</v>
      </c>
      <c r="M45" s="9">
        <v>57.07</v>
      </c>
      <c r="N45" s="8">
        <v>-2055110.29</v>
      </c>
      <c r="O45" s="8">
        <v>6075601.35</v>
      </c>
      <c r="P45" s="9">
        <v>-6.15</v>
      </c>
      <c r="Q45" s="9">
        <v>23.09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31594339.47</v>
      </c>
      <c r="I46" s="8">
        <v>21974650.9</v>
      </c>
      <c r="J46" s="9">
        <v>69.55</v>
      </c>
      <c r="K46" s="8">
        <v>30614339.47</v>
      </c>
      <c r="L46" s="8">
        <v>18929891.14</v>
      </c>
      <c r="M46" s="9">
        <v>61.83</v>
      </c>
      <c r="N46" s="8">
        <v>980000</v>
      </c>
      <c r="O46" s="8">
        <v>3044759.76</v>
      </c>
      <c r="P46" s="9">
        <v>3.1</v>
      </c>
      <c r="Q46" s="9">
        <v>13.85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12240171.85</v>
      </c>
      <c r="I47" s="8">
        <v>8912618.05</v>
      </c>
      <c r="J47" s="9">
        <v>72.81</v>
      </c>
      <c r="K47" s="8">
        <v>14061783</v>
      </c>
      <c r="L47" s="8">
        <v>7398958.02</v>
      </c>
      <c r="M47" s="9">
        <v>52.61</v>
      </c>
      <c r="N47" s="8">
        <v>-1821611.15</v>
      </c>
      <c r="O47" s="8">
        <v>1513660.03</v>
      </c>
      <c r="P47" s="9">
        <v>-14.88</v>
      </c>
      <c r="Q47" s="9">
        <v>16.98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28217860.81</v>
      </c>
      <c r="I48" s="8">
        <v>18562327.92</v>
      </c>
      <c r="J48" s="9">
        <v>65.78</v>
      </c>
      <c r="K48" s="8">
        <v>29005485.81</v>
      </c>
      <c r="L48" s="8">
        <v>17566833.19</v>
      </c>
      <c r="M48" s="9">
        <v>60.56</v>
      </c>
      <c r="N48" s="8">
        <v>-787625</v>
      </c>
      <c r="O48" s="8">
        <v>995494.73</v>
      </c>
      <c r="P48" s="9">
        <v>-2.79</v>
      </c>
      <c r="Q48" s="9">
        <v>5.36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35186508.79</v>
      </c>
      <c r="I49" s="8">
        <v>23967422.96</v>
      </c>
      <c r="J49" s="9">
        <v>68.11</v>
      </c>
      <c r="K49" s="8">
        <v>36503209.24</v>
      </c>
      <c r="L49" s="8">
        <v>23767515.3</v>
      </c>
      <c r="M49" s="9">
        <v>65.11</v>
      </c>
      <c r="N49" s="8">
        <v>-1316700.45</v>
      </c>
      <c r="O49" s="8">
        <v>199907.66</v>
      </c>
      <c r="P49" s="9">
        <v>-3.74</v>
      </c>
      <c r="Q49" s="9">
        <v>0.83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27407004.3</v>
      </c>
      <c r="I50" s="8">
        <v>19676051.44</v>
      </c>
      <c r="J50" s="9">
        <v>71.79</v>
      </c>
      <c r="K50" s="8">
        <v>28671583.9</v>
      </c>
      <c r="L50" s="8">
        <v>16577751.65</v>
      </c>
      <c r="M50" s="9">
        <v>57.81</v>
      </c>
      <c r="N50" s="8">
        <v>-1264579.6</v>
      </c>
      <c r="O50" s="8">
        <v>3098299.79</v>
      </c>
      <c r="P50" s="9">
        <v>-4.61</v>
      </c>
      <c r="Q50" s="9">
        <v>15.74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35160821.09</v>
      </c>
      <c r="I51" s="8">
        <v>26619316.44</v>
      </c>
      <c r="J51" s="9">
        <v>75.7</v>
      </c>
      <c r="K51" s="8">
        <v>38879821.09</v>
      </c>
      <c r="L51" s="8">
        <v>27261531.99</v>
      </c>
      <c r="M51" s="9">
        <v>70.11</v>
      </c>
      <c r="N51" s="8">
        <v>-3719000</v>
      </c>
      <c r="O51" s="8">
        <v>-642215.55</v>
      </c>
      <c r="P51" s="9">
        <v>-10.57</v>
      </c>
      <c r="Q51" s="9">
        <v>-2.41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50385623.69</v>
      </c>
      <c r="I52" s="8">
        <v>39436949.47</v>
      </c>
      <c r="J52" s="9">
        <v>78.27</v>
      </c>
      <c r="K52" s="8">
        <v>55664628.8</v>
      </c>
      <c r="L52" s="8">
        <v>34263989.33</v>
      </c>
      <c r="M52" s="9">
        <v>61.55</v>
      </c>
      <c r="N52" s="8">
        <v>-5279005.11</v>
      </c>
      <c r="O52" s="8">
        <v>5172960.14</v>
      </c>
      <c r="P52" s="9">
        <v>-10.47</v>
      </c>
      <c r="Q52" s="9">
        <v>13.11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84068339.59</v>
      </c>
      <c r="I53" s="8">
        <v>57353723.34</v>
      </c>
      <c r="J53" s="9">
        <v>68.22</v>
      </c>
      <c r="K53" s="8">
        <v>89778552.78</v>
      </c>
      <c r="L53" s="8">
        <v>57319134.65</v>
      </c>
      <c r="M53" s="9">
        <v>63.84</v>
      </c>
      <c r="N53" s="8">
        <v>-5710213.19</v>
      </c>
      <c r="O53" s="8">
        <v>34588.69</v>
      </c>
      <c r="P53" s="9">
        <v>-6.79</v>
      </c>
      <c r="Q53" s="9">
        <v>0.06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32076312.82</v>
      </c>
      <c r="I54" s="8">
        <v>22650059.18</v>
      </c>
      <c r="J54" s="9">
        <v>70.61</v>
      </c>
      <c r="K54" s="8">
        <v>36747451.17</v>
      </c>
      <c r="L54" s="8">
        <v>20974028.63</v>
      </c>
      <c r="M54" s="9">
        <v>57.07</v>
      </c>
      <c r="N54" s="8">
        <v>-4671138.35</v>
      </c>
      <c r="O54" s="8">
        <v>1676030.55</v>
      </c>
      <c r="P54" s="9">
        <v>-14.56</v>
      </c>
      <c r="Q54" s="9">
        <v>7.39</v>
      </c>
    </row>
    <row r="55" spans="1:1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15291579.53</v>
      </c>
      <c r="I55" s="8">
        <v>11006231.52</v>
      </c>
      <c r="J55" s="9">
        <v>71.97</v>
      </c>
      <c r="K55" s="8">
        <v>17277384.12</v>
      </c>
      <c r="L55" s="8">
        <v>9731943.42</v>
      </c>
      <c r="M55" s="9">
        <v>56.32</v>
      </c>
      <c r="N55" s="8">
        <v>-1985804.59</v>
      </c>
      <c r="O55" s="8">
        <v>1274288.1</v>
      </c>
      <c r="P55" s="9">
        <v>-12.98</v>
      </c>
      <c r="Q55" s="9">
        <v>11.57</v>
      </c>
    </row>
    <row r="56" spans="1:1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41123057.86</v>
      </c>
      <c r="I56" s="8">
        <v>27816233.85</v>
      </c>
      <c r="J56" s="9">
        <v>67.64</v>
      </c>
      <c r="K56" s="8">
        <v>44215951.86</v>
      </c>
      <c r="L56" s="8">
        <v>30562567.86</v>
      </c>
      <c r="M56" s="9">
        <v>69.12</v>
      </c>
      <c r="N56" s="8">
        <v>-3092894</v>
      </c>
      <c r="O56" s="8">
        <v>-2746334.01</v>
      </c>
      <c r="P56" s="9">
        <v>-7.52</v>
      </c>
      <c r="Q56" s="9">
        <v>-9.87</v>
      </c>
    </row>
    <row r="57" spans="1:1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17963733.83</v>
      </c>
      <c r="I57" s="8">
        <v>14171730.74</v>
      </c>
      <c r="J57" s="9">
        <v>78.89</v>
      </c>
      <c r="K57" s="8">
        <v>18386733.83</v>
      </c>
      <c r="L57" s="8">
        <v>12684886.37</v>
      </c>
      <c r="M57" s="9">
        <v>68.98</v>
      </c>
      <c r="N57" s="8">
        <v>-423000</v>
      </c>
      <c r="O57" s="8">
        <v>1486844.37</v>
      </c>
      <c r="P57" s="9">
        <v>-2.35</v>
      </c>
      <c r="Q57" s="9">
        <v>10.49</v>
      </c>
    </row>
    <row r="58" spans="1:1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14533330.54</v>
      </c>
      <c r="I58" s="8">
        <v>11103999.38</v>
      </c>
      <c r="J58" s="9">
        <v>76.4</v>
      </c>
      <c r="K58" s="8">
        <v>15905596.27</v>
      </c>
      <c r="L58" s="8">
        <v>11448215.72</v>
      </c>
      <c r="M58" s="9">
        <v>71.97</v>
      </c>
      <c r="N58" s="8">
        <v>-1372265.73</v>
      </c>
      <c r="O58" s="8">
        <v>-344216.34</v>
      </c>
      <c r="P58" s="9">
        <v>-9.44</v>
      </c>
      <c r="Q58" s="9">
        <v>-3.09</v>
      </c>
    </row>
    <row r="59" spans="1:1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18517440</v>
      </c>
      <c r="I59" s="8">
        <v>14566421.33</v>
      </c>
      <c r="J59" s="9">
        <v>78.66</v>
      </c>
      <c r="K59" s="8">
        <v>19140010</v>
      </c>
      <c r="L59" s="8">
        <v>12939233.63</v>
      </c>
      <c r="M59" s="9">
        <v>67.6</v>
      </c>
      <c r="N59" s="8">
        <v>-622570</v>
      </c>
      <c r="O59" s="8">
        <v>1627187.7</v>
      </c>
      <c r="P59" s="9">
        <v>-3.36</v>
      </c>
      <c r="Q59" s="9">
        <v>11.17</v>
      </c>
    </row>
    <row r="60" spans="1:1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24360135.51</v>
      </c>
      <c r="I60" s="8">
        <v>18189173.45</v>
      </c>
      <c r="J60" s="9">
        <v>74.66</v>
      </c>
      <c r="K60" s="8">
        <v>24033096.51</v>
      </c>
      <c r="L60" s="8">
        <v>16120133.76</v>
      </c>
      <c r="M60" s="9">
        <v>67.07</v>
      </c>
      <c r="N60" s="8">
        <v>327039</v>
      </c>
      <c r="O60" s="8">
        <v>2069039.69</v>
      </c>
      <c r="P60" s="9">
        <v>1.34</v>
      </c>
      <c r="Q60" s="9">
        <v>11.37</v>
      </c>
    </row>
    <row r="61" spans="1:1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47194572.6</v>
      </c>
      <c r="I61" s="8">
        <v>36544652.42</v>
      </c>
      <c r="J61" s="9">
        <v>77.43</v>
      </c>
      <c r="K61" s="8">
        <v>55885372.6</v>
      </c>
      <c r="L61" s="8">
        <v>34944006.03</v>
      </c>
      <c r="M61" s="9">
        <v>62.52</v>
      </c>
      <c r="N61" s="8">
        <v>-8690800</v>
      </c>
      <c r="O61" s="8">
        <v>1600646.39</v>
      </c>
      <c r="P61" s="9">
        <v>-18.41</v>
      </c>
      <c r="Q61" s="9">
        <v>4.37</v>
      </c>
    </row>
    <row r="62" spans="1:17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40559312.84</v>
      </c>
      <c r="I62" s="8">
        <v>30723154.43</v>
      </c>
      <c r="J62" s="9">
        <v>75.74</v>
      </c>
      <c r="K62" s="8">
        <v>40544651.35</v>
      </c>
      <c r="L62" s="8">
        <v>27547696.52</v>
      </c>
      <c r="M62" s="9">
        <v>67.94</v>
      </c>
      <c r="N62" s="8">
        <v>14661.49</v>
      </c>
      <c r="O62" s="8">
        <v>3175457.91</v>
      </c>
      <c r="P62" s="9">
        <v>0.03</v>
      </c>
      <c r="Q62" s="9">
        <v>10.33</v>
      </c>
    </row>
    <row r="63" spans="1:17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40495253.95</v>
      </c>
      <c r="I63" s="8">
        <v>30942557.97</v>
      </c>
      <c r="J63" s="9">
        <v>76.41</v>
      </c>
      <c r="K63" s="8">
        <v>43471575.34</v>
      </c>
      <c r="L63" s="8">
        <v>29938065.04</v>
      </c>
      <c r="M63" s="9">
        <v>68.86</v>
      </c>
      <c r="N63" s="8">
        <v>-2976321.39</v>
      </c>
      <c r="O63" s="8">
        <v>1004492.93</v>
      </c>
      <c r="P63" s="9">
        <v>-7.34</v>
      </c>
      <c r="Q63" s="9">
        <v>3.24</v>
      </c>
    </row>
    <row r="64" spans="1:17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27211105.07</v>
      </c>
      <c r="I64" s="8">
        <v>20362348.07</v>
      </c>
      <c r="J64" s="9">
        <v>74.83</v>
      </c>
      <c r="K64" s="8">
        <v>27290585.07</v>
      </c>
      <c r="L64" s="8">
        <v>20991580.55</v>
      </c>
      <c r="M64" s="9">
        <v>76.91</v>
      </c>
      <c r="N64" s="8">
        <v>-79480</v>
      </c>
      <c r="O64" s="8">
        <v>-629232.48</v>
      </c>
      <c r="P64" s="9">
        <v>-0.29</v>
      </c>
      <c r="Q64" s="9">
        <v>-3.09</v>
      </c>
    </row>
    <row r="65" spans="1:17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17652230.16</v>
      </c>
      <c r="I65" s="8">
        <v>14013678.99</v>
      </c>
      <c r="J65" s="9">
        <v>79.38</v>
      </c>
      <c r="K65" s="8">
        <v>18890073.35</v>
      </c>
      <c r="L65" s="8">
        <v>12029573.41</v>
      </c>
      <c r="M65" s="9">
        <v>63.68</v>
      </c>
      <c r="N65" s="8">
        <v>-1237843.19</v>
      </c>
      <c r="O65" s="8">
        <v>1984105.58</v>
      </c>
      <c r="P65" s="9">
        <v>-7.01</v>
      </c>
      <c r="Q65" s="9">
        <v>14.15</v>
      </c>
    </row>
    <row r="66" spans="1:17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33516016.32</v>
      </c>
      <c r="I66" s="8">
        <v>22246363.21</v>
      </c>
      <c r="J66" s="9">
        <v>66.37</v>
      </c>
      <c r="K66" s="8">
        <v>39637346.71</v>
      </c>
      <c r="L66" s="8">
        <v>19989006.35</v>
      </c>
      <c r="M66" s="9">
        <v>50.42</v>
      </c>
      <c r="N66" s="8">
        <v>-6121330.39</v>
      </c>
      <c r="O66" s="8">
        <v>2257356.86</v>
      </c>
      <c r="P66" s="9">
        <v>-18.26</v>
      </c>
      <c r="Q66" s="9">
        <v>10.14</v>
      </c>
    </row>
    <row r="67" spans="1:17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17038837.08</v>
      </c>
      <c r="I67" s="8">
        <v>12915096.56</v>
      </c>
      <c r="J67" s="9">
        <v>75.79</v>
      </c>
      <c r="K67" s="8">
        <v>17206337.08</v>
      </c>
      <c r="L67" s="8">
        <v>12069176.94</v>
      </c>
      <c r="M67" s="9">
        <v>70.14</v>
      </c>
      <c r="N67" s="8">
        <v>-167500</v>
      </c>
      <c r="O67" s="8">
        <v>845919.62</v>
      </c>
      <c r="P67" s="9">
        <v>-0.98</v>
      </c>
      <c r="Q67" s="9">
        <v>6.54</v>
      </c>
    </row>
    <row r="68" spans="1:17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82594672.95</v>
      </c>
      <c r="I68" s="8">
        <v>61747921.77</v>
      </c>
      <c r="J68" s="9">
        <v>74.76</v>
      </c>
      <c r="K68" s="8">
        <v>94586367.03</v>
      </c>
      <c r="L68" s="8">
        <v>53942620.97</v>
      </c>
      <c r="M68" s="9">
        <v>57.03</v>
      </c>
      <c r="N68" s="8">
        <v>-11991694.08</v>
      </c>
      <c r="O68" s="8">
        <v>7805300.8</v>
      </c>
      <c r="P68" s="9">
        <v>-14.51</v>
      </c>
      <c r="Q68" s="9">
        <v>12.64</v>
      </c>
    </row>
    <row r="69" spans="1:17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16095687.09</v>
      </c>
      <c r="I69" s="8">
        <v>10326149.09</v>
      </c>
      <c r="J69" s="9">
        <v>64.15</v>
      </c>
      <c r="K69" s="8">
        <v>17938952.09</v>
      </c>
      <c r="L69" s="8">
        <v>9618384.54</v>
      </c>
      <c r="M69" s="9">
        <v>53.61</v>
      </c>
      <c r="N69" s="8">
        <v>-1843265</v>
      </c>
      <c r="O69" s="8">
        <v>707764.55</v>
      </c>
      <c r="P69" s="9">
        <v>-11.45</v>
      </c>
      <c r="Q69" s="9">
        <v>6.85</v>
      </c>
    </row>
    <row r="70" spans="1:17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25612954.36</v>
      </c>
      <c r="I70" s="8">
        <v>17997469.98</v>
      </c>
      <c r="J70" s="9">
        <v>70.26</v>
      </c>
      <c r="K70" s="8">
        <v>28110331.01</v>
      </c>
      <c r="L70" s="8">
        <v>17351567.48</v>
      </c>
      <c r="M70" s="9">
        <v>61.72</v>
      </c>
      <c r="N70" s="8">
        <v>-2497376.65</v>
      </c>
      <c r="O70" s="8">
        <v>645902.5</v>
      </c>
      <c r="P70" s="9">
        <v>-9.75</v>
      </c>
      <c r="Q70" s="9">
        <v>3.58</v>
      </c>
    </row>
    <row r="71" spans="1:17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27726069.77</v>
      </c>
      <c r="I71" s="8">
        <v>19855499.22</v>
      </c>
      <c r="J71" s="9">
        <v>71.61</v>
      </c>
      <c r="K71" s="8">
        <v>36012940.85</v>
      </c>
      <c r="L71" s="8">
        <v>18822939.33</v>
      </c>
      <c r="M71" s="9">
        <v>52.26</v>
      </c>
      <c r="N71" s="8">
        <v>-8286871.08</v>
      </c>
      <c r="O71" s="8">
        <v>1032559.89</v>
      </c>
      <c r="P71" s="9">
        <v>-29.88</v>
      </c>
      <c r="Q71" s="9">
        <v>5.2</v>
      </c>
    </row>
    <row r="72" spans="1:17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45105087.68</v>
      </c>
      <c r="I72" s="8">
        <v>31295202.18</v>
      </c>
      <c r="J72" s="9">
        <v>69.38</v>
      </c>
      <c r="K72" s="8">
        <v>46717420.88</v>
      </c>
      <c r="L72" s="8">
        <v>26640692.29</v>
      </c>
      <c r="M72" s="9">
        <v>57.02</v>
      </c>
      <c r="N72" s="8">
        <v>-1612333.2</v>
      </c>
      <c r="O72" s="8">
        <v>4654509.89</v>
      </c>
      <c r="P72" s="9">
        <v>-3.57</v>
      </c>
      <c r="Q72" s="9">
        <v>14.87</v>
      </c>
    </row>
    <row r="73" spans="1:17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44180118.05</v>
      </c>
      <c r="I73" s="8">
        <v>29556905.64</v>
      </c>
      <c r="J73" s="9">
        <v>66.9</v>
      </c>
      <c r="K73" s="8">
        <v>51688887.05</v>
      </c>
      <c r="L73" s="8">
        <v>27563135.76</v>
      </c>
      <c r="M73" s="9">
        <v>53.32</v>
      </c>
      <c r="N73" s="8">
        <v>-7508769</v>
      </c>
      <c r="O73" s="8">
        <v>1993769.88</v>
      </c>
      <c r="P73" s="9">
        <v>-16.99</v>
      </c>
      <c r="Q73" s="9">
        <v>6.74</v>
      </c>
    </row>
    <row r="74" spans="1:17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20549480.45</v>
      </c>
      <c r="I74" s="8">
        <v>17851801.24</v>
      </c>
      <c r="J74" s="9">
        <v>86.87</v>
      </c>
      <c r="K74" s="8">
        <v>20437447.86</v>
      </c>
      <c r="L74" s="8">
        <v>14711554.84</v>
      </c>
      <c r="M74" s="9">
        <v>71.98</v>
      </c>
      <c r="N74" s="8">
        <v>112032.59</v>
      </c>
      <c r="O74" s="8">
        <v>3140246.4</v>
      </c>
      <c r="P74" s="9">
        <v>0.54</v>
      </c>
      <c r="Q74" s="9">
        <v>17.59</v>
      </c>
    </row>
    <row r="75" spans="1:17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27773426.11</v>
      </c>
      <c r="I75" s="8">
        <v>18561042.84</v>
      </c>
      <c r="J75" s="9">
        <v>66.83</v>
      </c>
      <c r="K75" s="8">
        <v>29071463.52</v>
      </c>
      <c r="L75" s="8">
        <v>16797530.87</v>
      </c>
      <c r="M75" s="9">
        <v>57.78</v>
      </c>
      <c r="N75" s="8">
        <v>-1298037.41</v>
      </c>
      <c r="O75" s="8">
        <v>1763511.97</v>
      </c>
      <c r="P75" s="9">
        <v>-4.67</v>
      </c>
      <c r="Q75" s="9">
        <v>9.5</v>
      </c>
    </row>
    <row r="76" spans="1:17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26941988.58</v>
      </c>
      <c r="I76" s="8">
        <v>18469931.78</v>
      </c>
      <c r="J76" s="9">
        <v>68.55</v>
      </c>
      <c r="K76" s="8">
        <v>28307890.77</v>
      </c>
      <c r="L76" s="8">
        <v>17279148.92</v>
      </c>
      <c r="M76" s="9">
        <v>61.04</v>
      </c>
      <c r="N76" s="8">
        <v>-1365902.19</v>
      </c>
      <c r="O76" s="8">
        <v>1190782.86</v>
      </c>
      <c r="P76" s="9">
        <v>-5.06</v>
      </c>
      <c r="Q76" s="9">
        <v>6.44</v>
      </c>
    </row>
    <row r="77" spans="1:17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80303704.27</v>
      </c>
      <c r="I77" s="8">
        <v>59055600.14</v>
      </c>
      <c r="J77" s="9">
        <v>73.54</v>
      </c>
      <c r="K77" s="8">
        <v>87976521.37</v>
      </c>
      <c r="L77" s="8">
        <v>53309864.37</v>
      </c>
      <c r="M77" s="9">
        <v>60.59</v>
      </c>
      <c r="N77" s="8">
        <v>-7672817.1</v>
      </c>
      <c r="O77" s="8">
        <v>5745735.77</v>
      </c>
      <c r="P77" s="9">
        <v>-9.55</v>
      </c>
      <c r="Q77" s="9">
        <v>9.72</v>
      </c>
    </row>
    <row r="78" spans="1:17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23309897.44</v>
      </c>
      <c r="I78" s="8">
        <v>17639950.17</v>
      </c>
      <c r="J78" s="9">
        <v>75.67</v>
      </c>
      <c r="K78" s="8">
        <v>23622989.44</v>
      </c>
      <c r="L78" s="8">
        <v>15954361.79</v>
      </c>
      <c r="M78" s="9">
        <v>67.53</v>
      </c>
      <c r="N78" s="8">
        <v>-313092</v>
      </c>
      <c r="O78" s="8">
        <v>1685588.38</v>
      </c>
      <c r="P78" s="9">
        <v>-1.34</v>
      </c>
      <c r="Q78" s="9">
        <v>9.55</v>
      </c>
    </row>
    <row r="79" spans="1:17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44834784.03</v>
      </c>
      <c r="I79" s="8">
        <v>35935108.33</v>
      </c>
      <c r="J79" s="9">
        <v>80.15</v>
      </c>
      <c r="K79" s="8">
        <v>51075607.6</v>
      </c>
      <c r="L79" s="8">
        <v>31656751.59</v>
      </c>
      <c r="M79" s="9">
        <v>61.98</v>
      </c>
      <c r="N79" s="8">
        <v>-6240823.57</v>
      </c>
      <c r="O79" s="8">
        <v>4278356.74</v>
      </c>
      <c r="P79" s="9">
        <v>-13.91</v>
      </c>
      <c r="Q79" s="9">
        <v>11.9</v>
      </c>
    </row>
    <row r="80" spans="1:17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43696481.05</v>
      </c>
      <c r="I80" s="8">
        <v>35923986.42</v>
      </c>
      <c r="J80" s="9">
        <v>82.21</v>
      </c>
      <c r="K80" s="8">
        <v>45072720.05</v>
      </c>
      <c r="L80" s="8">
        <v>29058922.8</v>
      </c>
      <c r="M80" s="9">
        <v>64.47</v>
      </c>
      <c r="N80" s="8">
        <v>-1376239</v>
      </c>
      <c r="O80" s="8">
        <v>6865063.62</v>
      </c>
      <c r="P80" s="9">
        <v>-3.14</v>
      </c>
      <c r="Q80" s="9">
        <v>19.1</v>
      </c>
    </row>
    <row r="81" spans="1:17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16570435.26</v>
      </c>
      <c r="I81" s="8">
        <v>12968014.41</v>
      </c>
      <c r="J81" s="9">
        <v>78.25</v>
      </c>
      <c r="K81" s="8">
        <v>16570435.26</v>
      </c>
      <c r="L81" s="8">
        <v>11948590.42</v>
      </c>
      <c r="M81" s="9">
        <v>72.1</v>
      </c>
      <c r="N81" s="8">
        <v>0</v>
      </c>
      <c r="O81" s="8">
        <v>1019423.99</v>
      </c>
      <c r="P81" s="9">
        <v>0</v>
      </c>
      <c r="Q81" s="9">
        <v>7.86</v>
      </c>
    </row>
    <row r="82" spans="1:17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32712754.7</v>
      </c>
      <c r="I82" s="8">
        <v>26382203.2</v>
      </c>
      <c r="J82" s="9">
        <v>80.64</v>
      </c>
      <c r="K82" s="8">
        <v>35166772.7</v>
      </c>
      <c r="L82" s="8">
        <v>23846929.66</v>
      </c>
      <c r="M82" s="9">
        <v>67.81</v>
      </c>
      <c r="N82" s="8">
        <v>-2454018</v>
      </c>
      <c r="O82" s="8">
        <v>2535273.54</v>
      </c>
      <c r="P82" s="9">
        <v>-7.5</v>
      </c>
      <c r="Q82" s="9">
        <v>9.6</v>
      </c>
    </row>
    <row r="83" spans="1:17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17961498.27</v>
      </c>
      <c r="I83" s="8">
        <v>12734409.5</v>
      </c>
      <c r="J83" s="9">
        <v>70.89</v>
      </c>
      <c r="K83" s="8">
        <v>17269248.51</v>
      </c>
      <c r="L83" s="8">
        <v>11768540.05</v>
      </c>
      <c r="M83" s="9">
        <v>68.14</v>
      </c>
      <c r="N83" s="8">
        <v>692249.76</v>
      </c>
      <c r="O83" s="8">
        <v>965869.45</v>
      </c>
      <c r="P83" s="9">
        <v>3.85</v>
      </c>
      <c r="Q83" s="9">
        <v>7.58</v>
      </c>
    </row>
    <row r="84" spans="1:17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26267914.36</v>
      </c>
      <c r="I84" s="8">
        <v>16893226.59</v>
      </c>
      <c r="J84" s="9">
        <v>64.31</v>
      </c>
      <c r="K84" s="8">
        <v>28523648.26</v>
      </c>
      <c r="L84" s="8">
        <v>15163120.94</v>
      </c>
      <c r="M84" s="9">
        <v>53.15</v>
      </c>
      <c r="N84" s="8">
        <v>-2255733.9</v>
      </c>
      <c r="O84" s="8">
        <v>1730105.65</v>
      </c>
      <c r="P84" s="9">
        <v>-8.58</v>
      </c>
      <c r="Q84" s="9">
        <v>10.24</v>
      </c>
    </row>
    <row r="85" spans="1:17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63743355.36</v>
      </c>
      <c r="I85" s="8">
        <v>47729746.73</v>
      </c>
      <c r="J85" s="9">
        <v>74.87</v>
      </c>
      <c r="K85" s="8">
        <v>69885672.02</v>
      </c>
      <c r="L85" s="8">
        <v>45503733.03</v>
      </c>
      <c r="M85" s="9">
        <v>65.11</v>
      </c>
      <c r="N85" s="8">
        <v>-6142316.66</v>
      </c>
      <c r="O85" s="8">
        <v>2226013.7</v>
      </c>
      <c r="P85" s="9">
        <v>-9.63</v>
      </c>
      <c r="Q85" s="9">
        <v>4.66</v>
      </c>
    </row>
    <row r="86" spans="1:17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40456886.18</v>
      </c>
      <c r="I86" s="8">
        <v>28696005.73</v>
      </c>
      <c r="J86" s="9">
        <v>70.92</v>
      </c>
      <c r="K86" s="8">
        <v>45380691.59</v>
      </c>
      <c r="L86" s="8">
        <v>27784755.89</v>
      </c>
      <c r="M86" s="9">
        <v>61.22</v>
      </c>
      <c r="N86" s="8">
        <v>-4923805.41</v>
      </c>
      <c r="O86" s="8">
        <v>911249.84</v>
      </c>
      <c r="P86" s="9">
        <v>-12.17</v>
      </c>
      <c r="Q86" s="9">
        <v>3.17</v>
      </c>
    </row>
    <row r="87" spans="1:17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41288228.74</v>
      </c>
      <c r="I87" s="8">
        <v>30730998.07</v>
      </c>
      <c r="J87" s="9">
        <v>74.43</v>
      </c>
      <c r="K87" s="8">
        <v>45068349.51</v>
      </c>
      <c r="L87" s="8">
        <v>28451045.96</v>
      </c>
      <c r="M87" s="9">
        <v>63.12</v>
      </c>
      <c r="N87" s="8">
        <v>-3780120.77</v>
      </c>
      <c r="O87" s="8">
        <v>2279952.11</v>
      </c>
      <c r="P87" s="9">
        <v>-9.15</v>
      </c>
      <c r="Q87" s="9">
        <v>7.41</v>
      </c>
    </row>
    <row r="88" spans="1:17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26454244.54</v>
      </c>
      <c r="I88" s="8">
        <v>17113890</v>
      </c>
      <c r="J88" s="9">
        <v>64.69</v>
      </c>
      <c r="K88" s="8">
        <v>28901718.54</v>
      </c>
      <c r="L88" s="8">
        <v>15443284.68</v>
      </c>
      <c r="M88" s="9">
        <v>53.43</v>
      </c>
      <c r="N88" s="8">
        <v>-2447474</v>
      </c>
      <c r="O88" s="8">
        <v>1670605.32</v>
      </c>
      <c r="P88" s="9">
        <v>-9.25</v>
      </c>
      <c r="Q88" s="9">
        <v>9.76</v>
      </c>
    </row>
    <row r="89" spans="1:17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23324247.89</v>
      </c>
      <c r="I89" s="8">
        <v>16817169.17</v>
      </c>
      <c r="J89" s="9">
        <v>72.1</v>
      </c>
      <c r="K89" s="8">
        <v>25131371.91</v>
      </c>
      <c r="L89" s="8">
        <v>14692905.21</v>
      </c>
      <c r="M89" s="9">
        <v>58.46</v>
      </c>
      <c r="N89" s="8">
        <v>-1807124.02</v>
      </c>
      <c r="O89" s="8">
        <v>2124263.96</v>
      </c>
      <c r="P89" s="9">
        <v>-7.74</v>
      </c>
      <c r="Q89" s="9">
        <v>12.63</v>
      </c>
    </row>
    <row r="90" spans="1:17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57701068.21</v>
      </c>
      <c r="I90" s="8">
        <v>44529996.47</v>
      </c>
      <c r="J90" s="9">
        <v>77.17</v>
      </c>
      <c r="K90" s="8">
        <v>64735471.9</v>
      </c>
      <c r="L90" s="8">
        <v>39222459.52</v>
      </c>
      <c r="M90" s="9">
        <v>60.58</v>
      </c>
      <c r="N90" s="8">
        <v>-7034403.69</v>
      </c>
      <c r="O90" s="8">
        <v>5307536.95</v>
      </c>
      <c r="P90" s="9">
        <v>-12.19</v>
      </c>
      <c r="Q90" s="9">
        <v>11.91</v>
      </c>
    </row>
    <row r="91" spans="1:17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37562771.81</v>
      </c>
      <c r="I91" s="8">
        <v>28861846.67</v>
      </c>
      <c r="J91" s="9">
        <v>76.83</v>
      </c>
      <c r="K91" s="8">
        <v>43151759.79</v>
      </c>
      <c r="L91" s="8">
        <v>28013281.02</v>
      </c>
      <c r="M91" s="9">
        <v>64.91</v>
      </c>
      <c r="N91" s="8">
        <v>-5588987.98</v>
      </c>
      <c r="O91" s="8">
        <v>848565.65</v>
      </c>
      <c r="P91" s="9">
        <v>-14.87</v>
      </c>
      <c r="Q91" s="9">
        <v>2.94</v>
      </c>
    </row>
    <row r="92" spans="1:17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31129488.37</v>
      </c>
      <c r="I92" s="8">
        <v>22071960.83</v>
      </c>
      <c r="J92" s="9">
        <v>70.9</v>
      </c>
      <c r="K92" s="8">
        <v>31971452.37</v>
      </c>
      <c r="L92" s="8">
        <v>19134993.14</v>
      </c>
      <c r="M92" s="9">
        <v>59.85</v>
      </c>
      <c r="N92" s="8">
        <v>-841964</v>
      </c>
      <c r="O92" s="8">
        <v>2936967.69</v>
      </c>
      <c r="P92" s="9">
        <v>-2.7</v>
      </c>
      <c r="Q92" s="9">
        <v>13.3</v>
      </c>
    </row>
    <row r="93" spans="1:17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22495122.47</v>
      </c>
      <c r="I93" s="8">
        <v>17076153.83</v>
      </c>
      <c r="J93" s="9">
        <v>75.91</v>
      </c>
      <c r="K93" s="8">
        <v>23875884.94</v>
      </c>
      <c r="L93" s="8">
        <v>15796740.57</v>
      </c>
      <c r="M93" s="9">
        <v>66.16</v>
      </c>
      <c r="N93" s="8">
        <v>-1380762.47</v>
      </c>
      <c r="O93" s="8">
        <v>1279413.26</v>
      </c>
      <c r="P93" s="9">
        <v>-6.13</v>
      </c>
      <c r="Q93" s="9">
        <v>7.49</v>
      </c>
    </row>
    <row r="94" spans="1:17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28160684.13</v>
      </c>
      <c r="I94" s="8">
        <v>21279402.17</v>
      </c>
      <c r="J94" s="9">
        <v>75.56</v>
      </c>
      <c r="K94" s="8">
        <v>32792617.63</v>
      </c>
      <c r="L94" s="8">
        <v>20877668.57</v>
      </c>
      <c r="M94" s="9">
        <v>63.66</v>
      </c>
      <c r="N94" s="8">
        <v>-4631933.5</v>
      </c>
      <c r="O94" s="8">
        <v>401733.6</v>
      </c>
      <c r="P94" s="9">
        <v>-16.44</v>
      </c>
      <c r="Q94" s="9">
        <v>1.88</v>
      </c>
    </row>
    <row r="95" spans="1:17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29202115.64</v>
      </c>
      <c r="I95" s="8">
        <v>15627753.36</v>
      </c>
      <c r="J95" s="9">
        <v>53.51</v>
      </c>
      <c r="K95" s="8">
        <v>30259397.67</v>
      </c>
      <c r="L95" s="8">
        <v>12798448.87</v>
      </c>
      <c r="M95" s="9">
        <v>42.29</v>
      </c>
      <c r="N95" s="8">
        <v>-1057282.03</v>
      </c>
      <c r="O95" s="8">
        <v>2829304.49</v>
      </c>
      <c r="P95" s="9">
        <v>-3.62</v>
      </c>
      <c r="Q95" s="9">
        <v>18.1</v>
      </c>
    </row>
    <row r="96" spans="1:17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23373313.58</v>
      </c>
      <c r="I96" s="8">
        <v>15390831.61</v>
      </c>
      <c r="J96" s="9">
        <v>65.84</v>
      </c>
      <c r="K96" s="8">
        <v>25981897.41</v>
      </c>
      <c r="L96" s="8">
        <v>15399178.73</v>
      </c>
      <c r="M96" s="9">
        <v>59.26</v>
      </c>
      <c r="N96" s="8">
        <v>-2608583.83</v>
      </c>
      <c r="O96" s="8">
        <v>-8347.12</v>
      </c>
      <c r="P96" s="9">
        <v>-11.16</v>
      </c>
      <c r="Q96" s="9">
        <v>-0.05</v>
      </c>
    </row>
    <row r="97" spans="1:17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105022255.47</v>
      </c>
      <c r="I97" s="8">
        <v>81826612.19</v>
      </c>
      <c r="J97" s="9">
        <v>77.91</v>
      </c>
      <c r="K97" s="8">
        <v>119092501.03</v>
      </c>
      <c r="L97" s="8">
        <v>65815456.07</v>
      </c>
      <c r="M97" s="9">
        <v>55.26</v>
      </c>
      <c r="N97" s="8">
        <v>-14070245.56</v>
      </c>
      <c r="O97" s="8">
        <v>16011156.12</v>
      </c>
      <c r="P97" s="9">
        <v>-13.39</v>
      </c>
      <c r="Q97" s="9">
        <v>19.56</v>
      </c>
    </row>
    <row r="98" spans="1:17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17276187.56</v>
      </c>
      <c r="I98" s="8">
        <v>12959057.66</v>
      </c>
      <c r="J98" s="9">
        <v>75.01</v>
      </c>
      <c r="K98" s="8">
        <v>18085241.56</v>
      </c>
      <c r="L98" s="8">
        <v>11578379.74</v>
      </c>
      <c r="M98" s="9">
        <v>64.02</v>
      </c>
      <c r="N98" s="8">
        <v>-809054</v>
      </c>
      <c r="O98" s="8">
        <v>1380677.92</v>
      </c>
      <c r="P98" s="9">
        <v>-4.68</v>
      </c>
      <c r="Q98" s="9">
        <v>10.65</v>
      </c>
    </row>
    <row r="99" spans="1:17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62433558.33</v>
      </c>
      <c r="I99" s="8">
        <v>37138698.14</v>
      </c>
      <c r="J99" s="9">
        <v>59.48</v>
      </c>
      <c r="K99" s="8">
        <v>71713031.89</v>
      </c>
      <c r="L99" s="8">
        <v>34676970.52</v>
      </c>
      <c r="M99" s="9">
        <v>48.35</v>
      </c>
      <c r="N99" s="8">
        <v>-9279473.56</v>
      </c>
      <c r="O99" s="8">
        <v>2461727.62</v>
      </c>
      <c r="P99" s="9">
        <v>-14.86</v>
      </c>
      <c r="Q99" s="9">
        <v>6.62</v>
      </c>
    </row>
    <row r="100" spans="1:17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33066384.71</v>
      </c>
      <c r="I100" s="8">
        <v>20007430.07</v>
      </c>
      <c r="J100" s="9">
        <v>60.5</v>
      </c>
      <c r="K100" s="8">
        <v>35155370.71</v>
      </c>
      <c r="L100" s="8">
        <v>20434289.24</v>
      </c>
      <c r="M100" s="9">
        <v>58.12</v>
      </c>
      <c r="N100" s="8">
        <v>-2088986</v>
      </c>
      <c r="O100" s="8">
        <v>-426859.17</v>
      </c>
      <c r="P100" s="9">
        <v>-6.31</v>
      </c>
      <c r="Q100" s="9">
        <v>-2.13</v>
      </c>
    </row>
    <row r="101" spans="1:17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34083524.59</v>
      </c>
      <c r="I101" s="8">
        <v>22289842.62</v>
      </c>
      <c r="J101" s="9">
        <v>65.39</v>
      </c>
      <c r="K101" s="8">
        <v>36608873.56</v>
      </c>
      <c r="L101" s="8">
        <v>19675644.53</v>
      </c>
      <c r="M101" s="9">
        <v>53.74</v>
      </c>
      <c r="N101" s="8">
        <v>-2525348.97</v>
      </c>
      <c r="O101" s="8">
        <v>2614198.09</v>
      </c>
      <c r="P101" s="9">
        <v>-7.4</v>
      </c>
      <c r="Q101" s="9">
        <v>11.72</v>
      </c>
    </row>
    <row r="102" spans="1:17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72144494.05</v>
      </c>
      <c r="I102" s="8">
        <v>47162767.69</v>
      </c>
      <c r="J102" s="9">
        <v>65.37</v>
      </c>
      <c r="K102" s="8">
        <v>81044133.97</v>
      </c>
      <c r="L102" s="8">
        <v>45802508.24</v>
      </c>
      <c r="M102" s="9">
        <v>56.51</v>
      </c>
      <c r="N102" s="8">
        <v>-8899639.92</v>
      </c>
      <c r="O102" s="8">
        <v>1360259.45</v>
      </c>
      <c r="P102" s="9">
        <v>-12.33</v>
      </c>
      <c r="Q102" s="9">
        <v>2.88</v>
      </c>
    </row>
    <row r="103" spans="1:17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25840234.25</v>
      </c>
      <c r="I103" s="8">
        <v>15191434.76</v>
      </c>
      <c r="J103" s="9">
        <v>58.78</v>
      </c>
      <c r="K103" s="8">
        <v>27332321.83</v>
      </c>
      <c r="L103" s="8">
        <v>14041076.25</v>
      </c>
      <c r="M103" s="9">
        <v>51.37</v>
      </c>
      <c r="N103" s="8">
        <v>-1492087.58</v>
      </c>
      <c r="O103" s="8">
        <v>1150358.51</v>
      </c>
      <c r="P103" s="9">
        <v>-5.77</v>
      </c>
      <c r="Q103" s="9">
        <v>7.57</v>
      </c>
    </row>
    <row r="104" spans="1:17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62732768.3</v>
      </c>
      <c r="I104" s="8">
        <v>38569081.98</v>
      </c>
      <c r="J104" s="9">
        <v>61.48</v>
      </c>
      <c r="K104" s="8">
        <v>71253902.74</v>
      </c>
      <c r="L104" s="8">
        <v>41046991.71</v>
      </c>
      <c r="M104" s="9">
        <v>57.6</v>
      </c>
      <c r="N104" s="8">
        <v>-8521134.44</v>
      </c>
      <c r="O104" s="8">
        <v>-2477909.73</v>
      </c>
      <c r="P104" s="9">
        <v>-13.58</v>
      </c>
      <c r="Q104" s="9">
        <v>-6.42</v>
      </c>
    </row>
    <row r="105" spans="1:17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31428471.04</v>
      </c>
      <c r="I105" s="8">
        <v>23913662.75</v>
      </c>
      <c r="J105" s="9">
        <v>76.08</v>
      </c>
      <c r="K105" s="8">
        <v>36833370.79</v>
      </c>
      <c r="L105" s="8">
        <v>20473952.79</v>
      </c>
      <c r="M105" s="9">
        <v>55.58</v>
      </c>
      <c r="N105" s="8">
        <v>-5404899.75</v>
      </c>
      <c r="O105" s="8">
        <v>3439709.96</v>
      </c>
      <c r="P105" s="9">
        <v>-17.19</v>
      </c>
      <c r="Q105" s="9">
        <v>14.38</v>
      </c>
    </row>
    <row r="106" spans="1:17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77004066.99</v>
      </c>
      <c r="I106" s="8">
        <v>51764271.68</v>
      </c>
      <c r="J106" s="9">
        <v>67.22</v>
      </c>
      <c r="K106" s="8">
        <v>83905465.64</v>
      </c>
      <c r="L106" s="8">
        <v>50472872.74</v>
      </c>
      <c r="M106" s="9">
        <v>60.15</v>
      </c>
      <c r="N106" s="8">
        <v>-6901398.65</v>
      </c>
      <c r="O106" s="8">
        <v>1291398.94</v>
      </c>
      <c r="P106" s="9">
        <v>-8.96</v>
      </c>
      <c r="Q106" s="9">
        <v>2.49</v>
      </c>
    </row>
    <row r="107" spans="1:17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43856698.06</v>
      </c>
      <c r="I107" s="8">
        <v>26967748.13</v>
      </c>
      <c r="J107" s="9">
        <v>61.49</v>
      </c>
      <c r="K107" s="8">
        <v>46879127.51</v>
      </c>
      <c r="L107" s="8">
        <v>23652332.93</v>
      </c>
      <c r="M107" s="9">
        <v>50.45</v>
      </c>
      <c r="N107" s="8">
        <v>-3022429.45</v>
      </c>
      <c r="O107" s="8">
        <v>3315415.2</v>
      </c>
      <c r="P107" s="9">
        <v>-6.89</v>
      </c>
      <c r="Q107" s="9">
        <v>12.29</v>
      </c>
    </row>
    <row r="108" spans="1:17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34572797.78</v>
      </c>
      <c r="I108" s="8">
        <v>20434154.91</v>
      </c>
      <c r="J108" s="9">
        <v>59.1</v>
      </c>
      <c r="K108" s="8">
        <v>35921052.99</v>
      </c>
      <c r="L108" s="8">
        <v>20095803.92</v>
      </c>
      <c r="M108" s="9">
        <v>55.94</v>
      </c>
      <c r="N108" s="8">
        <v>-1348255.21</v>
      </c>
      <c r="O108" s="8">
        <v>338350.99</v>
      </c>
      <c r="P108" s="9">
        <v>-3.89</v>
      </c>
      <c r="Q108" s="9">
        <v>1.65</v>
      </c>
    </row>
    <row r="109" spans="1:17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108564808.88</v>
      </c>
      <c r="I109" s="8">
        <v>81189381.82</v>
      </c>
      <c r="J109" s="9">
        <v>74.78</v>
      </c>
      <c r="K109" s="8">
        <v>111755930.92</v>
      </c>
      <c r="L109" s="8">
        <v>69592918.05</v>
      </c>
      <c r="M109" s="9">
        <v>62.27</v>
      </c>
      <c r="N109" s="8">
        <v>-3191122.04</v>
      </c>
      <c r="O109" s="8">
        <v>11596463.77</v>
      </c>
      <c r="P109" s="9">
        <v>-2.93</v>
      </c>
      <c r="Q109" s="9">
        <v>14.28</v>
      </c>
    </row>
    <row r="110" spans="1:17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25879356.57</v>
      </c>
      <c r="I110" s="8">
        <v>17972952.46</v>
      </c>
      <c r="J110" s="9">
        <v>69.44</v>
      </c>
      <c r="K110" s="8">
        <v>27743356.57</v>
      </c>
      <c r="L110" s="8">
        <v>15913397.65</v>
      </c>
      <c r="M110" s="9">
        <v>57.35</v>
      </c>
      <c r="N110" s="8">
        <v>-1864000</v>
      </c>
      <c r="O110" s="8">
        <v>2059554.81</v>
      </c>
      <c r="P110" s="9">
        <v>-7.2</v>
      </c>
      <c r="Q110" s="9">
        <v>11.45</v>
      </c>
    </row>
    <row r="111" spans="1:17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25212790.68</v>
      </c>
      <c r="I111" s="8">
        <v>18910909.04</v>
      </c>
      <c r="J111" s="9">
        <v>75</v>
      </c>
      <c r="K111" s="8">
        <v>27480493.68</v>
      </c>
      <c r="L111" s="8">
        <v>18652538.27</v>
      </c>
      <c r="M111" s="9">
        <v>67.87</v>
      </c>
      <c r="N111" s="8">
        <v>-2267703</v>
      </c>
      <c r="O111" s="8">
        <v>258370.77</v>
      </c>
      <c r="P111" s="9">
        <v>-8.99</v>
      </c>
      <c r="Q111" s="9">
        <v>1.36</v>
      </c>
    </row>
    <row r="112" spans="1:17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21304719.26</v>
      </c>
      <c r="I112" s="8">
        <v>16051585.63</v>
      </c>
      <c r="J112" s="9">
        <v>75.34</v>
      </c>
      <c r="K112" s="8">
        <v>23012382.26</v>
      </c>
      <c r="L112" s="8">
        <v>14442440.14</v>
      </c>
      <c r="M112" s="9">
        <v>62.75</v>
      </c>
      <c r="N112" s="8">
        <v>-1707663</v>
      </c>
      <c r="O112" s="8">
        <v>1609145.49</v>
      </c>
      <c r="P112" s="9">
        <v>-8.01</v>
      </c>
      <c r="Q112" s="9">
        <v>10.02</v>
      </c>
    </row>
    <row r="113" spans="1:17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52563666.1</v>
      </c>
      <c r="I113" s="8">
        <v>34066233.4</v>
      </c>
      <c r="J113" s="9">
        <v>64.8</v>
      </c>
      <c r="K113" s="8">
        <v>54007882.69</v>
      </c>
      <c r="L113" s="8">
        <v>32183800.97</v>
      </c>
      <c r="M113" s="9">
        <v>59.59</v>
      </c>
      <c r="N113" s="8">
        <v>-1444216.59</v>
      </c>
      <c r="O113" s="8">
        <v>1882432.43</v>
      </c>
      <c r="P113" s="9">
        <v>-2.74</v>
      </c>
      <c r="Q113" s="9">
        <v>5.52</v>
      </c>
    </row>
    <row r="114" spans="1:17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9478827.41</v>
      </c>
      <c r="I114" s="8">
        <v>6549817.78</v>
      </c>
      <c r="J114" s="9">
        <v>69.09</v>
      </c>
      <c r="K114" s="8">
        <v>10081237.02</v>
      </c>
      <c r="L114" s="8">
        <v>6365435.65</v>
      </c>
      <c r="M114" s="9">
        <v>63.14</v>
      </c>
      <c r="N114" s="8">
        <v>-602409.61</v>
      </c>
      <c r="O114" s="8">
        <v>184382.13</v>
      </c>
      <c r="P114" s="9">
        <v>-6.35</v>
      </c>
      <c r="Q114" s="9">
        <v>2.81</v>
      </c>
    </row>
    <row r="115" spans="1:17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29681614.16</v>
      </c>
      <c r="I115" s="8">
        <v>20389835.06</v>
      </c>
      <c r="J115" s="9">
        <v>68.69</v>
      </c>
      <c r="K115" s="8">
        <v>33095939.09</v>
      </c>
      <c r="L115" s="8">
        <v>16316820.11</v>
      </c>
      <c r="M115" s="9">
        <v>49.3</v>
      </c>
      <c r="N115" s="8">
        <v>-3414324.93</v>
      </c>
      <c r="O115" s="8">
        <v>4073014.95</v>
      </c>
      <c r="P115" s="9">
        <v>-11.5</v>
      </c>
      <c r="Q115" s="9">
        <v>19.97</v>
      </c>
    </row>
    <row r="116" spans="1:17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25376949.49</v>
      </c>
      <c r="I116" s="8">
        <v>18270547.92</v>
      </c>
      <c r="J116" s="9">
        <v>71.99</v>
      </c>
      <c r="K116" s="8">
        <v>28682733.09</v>
      </c>
      <c r="L116" s="8">
        <v>15476154.18</v>
      </c>
      <c r="M116" s="9">
        <v>53.95</v>
      </c>
      <c r="N116" s="8">
        <v>-3305783.6</v>
      </c>
      <c r="O116" s="8">
        <v>2794393.74</v>
      </c>
      <c r="P116" s="9">
        <v>-13.02</v>
      </c>
      <c r="Q116" s="9">
        <v>15.29</v>
      </c>
    </row>
    <row r="117" spans="1:17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57226554.32</v>
      </c>
      <c r="I117" s="8">
        <v>44195544.27</v>
      </c>
      <c r="J117" s="9">
        <v>77.22</v>
      </c>
      <c r="K117" s="8">
        <v>74660609.51</v>
      </c>
      <c r="L117" s="8">
        <v>43234050.53</v>
      </c>
      <c r="M117" s="9">
        <v>57.9</v>
      </c>
      <c r="N117" s="8">
        <v>-17434055.19</v>
      </c>
      <c r="O117" s="8">
        <v>961493.74</v>
      </c>
      <c r="P117" s="9">
        <v>-30.46</v>
      </c>
      <c r="Q117" s="9">
        <v>2.17</v>
      </c>
    </row>
    <row r="118" spans="1:17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66469381.03</v>
      </c>
      <c r="I118" s="8">
        <v>47077093.15</v>
      </c>
      <c r="J118" s="9">
        <v>70.82</v>
      </c>
      <c r="K118" s="8">
        <v>76840827.63</v>
      </c>
      <c r="L118" s="8">
        <v>41510277.24</v>
      </c>
      <c r="M118" s="9">
        <v>54.02</v>
      </c>
      <c r="N118" s="8">
        <v>-10371446.6</v>
      </c>
      <c r="O118" s="8">
        <v>5566815.91</v>
      </c>
      <c r="P118" s="9">
        <v>-15.6</v>
      </c>
      <c r="Q118" s="9">
        <v>11.82</v>
      </c>
    </row>
    <row r="119" spans="1:17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28818529.68</v>
      </c>
      <c r="I119" s="8">
        <v>19492273.85</v>
      </c>
      <c r="J119" s="9">
        <v>67.63</v>
      </c>
      <c r="K119" s="8">
        <v>30721303.25</v>
      </c>
      <c r="L119" s="8">
        <v>18217373.91</v>
      </c>
      <c r="M119" s="9">
        <v>59.29</v>
      </c>
      <c r="N119" s="8">
        <v>-1902773.57</v>
      </c>
      <c r="O119" s="8">
        <v>1274899.94</v>
      </c>
      <c r="P119" s="9">
        <v>-6.6</v>
      </c>
      <c r="Q119" s="9">
        <v>6.54</v>
      </c>
    </row>
    <row r="120" spans="1:17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27370770.2</v>
      </c>
      <c r="I120" s="8">
        <v>19221222.62</v>
      </c>
      <c r="J120" s="9">
        <v>70.22</v>
      </c>
      <c r="K120" s="8">
        <v>32780724.01</v>
      </c>
      <c r="L120" s="8">
        <v>17529980.78</v>
      </c>
      <c r="M120" s="9">
        <v>53.47</v>
      </c>
      <c r="N120" s="8">
        <v>-5409953.81</v>
      </c>
      <c r="O120" s="8">
        <v>1691241.84</v>
      </c>
      <c r="P120" s="9">
        <v>-19.76</v>
      </c>
      <c r="Q120" s="9">
        <v>8.79</v>
      </c>
    </row>
    <row r="121" spans="1:17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48671570</v>
      </c>
      <c r="I121" s="8">
        <v>38218908.66</v>
      </c>
      <c r="J121" s="9">
        <v>78.52</v>
      </c>
      <c r="K121" s="8">
        <v>47421570</v>
      </c>
      <c r="L121" s="8">
        <v>30949102.4</v>
      </c>
      <c r="M121" s="9">
        <v>65.26</v>
      </c>
      <c r="N121" s="8">
        <v>1250000</v>
      </c>
      <c r="O121" s="8">
        <v>7269806.26</v>
      </c>
      <c r="P121" s="9">
        <v>2.56</v>
      </c>
      <c r="Q121" s="9">
        <v>19.02</v>
      </c>
    </row>
    <row r="122" spans="1:17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27280809.87</v>
      </c>
      <c r="I122" s="8">
        <v>16945398.54</v>
      </c>
      <c r="J122" s="9">
        <v>62.11</v>
      </c>
      <c r="K122" s="8">
        <v>28389421.01</v>
      </c>
      <c r="L122" s="8">
        <v>14900091.4</v>
      </c>
      <c r="M122" s="9">
        <v>52.48</v>
      </c>
      <c r="N122" s="8">
        <v>-1108611.14</v>
      </c>
      <c r="O122" s="8">
        <v>2045307.14</v>
      </c>
      <c r="P122" s="9">
        <v>-4.06</v>
      </c>
      <c r="Q122" s="9">
        <v>12.06</v>
      </c>
    </row>
    <row r="123" spans="1:17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18422127.38</v>
      </c>
      <c r="I123" s="8">
        <v>11647937.85</v>
      </c>
      <c r="J123" s="9">
        <v>63.22</v>
      </c>
      <c r="K123" s="8">
        <v>19648768.39</v>
      </c>
      <c r="L123" s="8">
        <v>10944292.73</v>
      </c>
      <c r="M123" s="9">
        <v>55.69</v>
      </c>
      <c r="N123" s="8">
        <v>-1226641.01</v>
      </c>
      <c r="O123" s="8">
        <v>703645.12</v>
      </c>
      <c r="P123" s="9">
        <v>-6.65</v>
      </c>
      <c r="Q123" s="9">
        <v>6.04</v>
      </c>
    </row>
    <row r="124" spans="1:17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11339084.95</v>
      </c>
      <c r="I124" s="8">
        <v>8505452.87</v>
      </c>
      <c r="J124" s="9">
        <v>75.01</v>
      </c>
      <c r="K124" s="8">
        <v>12315365.56</v>
      </c>
      <c r="L124" s="8">
        <v>7562700.61</v>
      </c>
      <c r="M124" s="9">
        <v>61.4</v>
      </c>
      <c r="N124" s="8">
        <v>-976280.61</v>
      </c>
      <c r="O124" s="8">
        <v>942752.26</v>
      </c>
      <c r="P124" s="9">
        <v>-8.6</v>
      </c>
      <c r="Q124" s="9">
        <v>11.08</v>
      </c>
    </row>
    <row r="125" spans="1:17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21766986</v>
      </c>
      <c r="I125" s="8">
        <v>16870684.8</v>
      </c>
      <c r="J125" s="9">
        <v>77.5</v>
      </c>
      <c r="K125" s="8">
        <v>22005251</v>
      </c>
      <c r="L125" s="8">
        <v>14174077.71</v>
      </c>
      <c r="M125" s="9">
        <v>64.41</v>
      </c>
      <c r="N125" s="8">
        <v>-238265</v>
      </c>
      <c r="O125" s="8">
        <v>2696607.09</v>
      </c>
      <c r="P125" s="9">
        <v>-1.09</v>
      </c>
      <c r="Q125" s="9">
        <v>15.98</v>
      </c>
    </row>
    <row r="126" spans="1:17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17029204.53</v>
      </c>
      <c r="I126" s="8">
        <v>10720257.69</v>
      </c>
      <c r="J126" s="9">
        <v>62.95</v>
      </c>
      <c r="K126" s="8">
        <v>19045679.9</v>
      </c>
      <c r="L126" s="8">
        <v>9724024.32</v>
      </c>
      <c r="M126" s="9">
        <v>51.05</v>
      </c>
      <c r="N126" s="8">
        <v>-2016475.37</v>
      </c>
      <c r="O126" s="8">
        <v>996233.37</v>
      </c>
      <c r="P126" s="9">
        <v>-11.84</v>
      </c>
      <c r="Q126" s="9">
        <v>9.29</v>
      </c>
    </row>
    <row r="127" spans="1:17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21868514.83</v>
      </c>
      <c r="I127" s="8">
        <v>14265146.54</v>
      </c>
      <c r="J127" s="9">
        <v>65.23</v>
      </c>
      <c r="K127" s="8">
        <v>26792801.83</v>
      </c>
      <c r="L127" s="8">
        <v>13509417.88</v>
      </c>
      <c r="M127" s="9">
        <v>50.42</v>
      </c>
      <c r="N127" s="8">
        <v>-4924287</v>
      </c>
      <c r="O127" s="8">
        <v>755728.66</v>
      </c>
      <c r="P127" s="9">
        <v>-22.51</v>
      </c>
      <c r="Q127" s="9">
        <v>5.29</v>
      </c>
    </row>
    <row r="128" spans="1:17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29035361.55</v>
      </c>
      <c r="I128" s="8">
        <v>21922376.11</v>
      </c>
      <c r="J128" s="9">
        <v>75.5</v>
      </c>
      <c r="K128" s="8">
        <v>29858814.95</v>
      </c>
      <c r="L128" s="8">
        <v>20532050.23</v>
      </c>
      <c r="M128" s="9">
        <v>68.76</v>
      </c>
      <c r="N128" s="8">
        <v>-823453.4</v>
      </c>
      <c r="O128" s="8">
        <v>1390325.88</v>
      </c>
      <c r="P128" s="9">
        <v>-2.83</v>
      </c>
      <c r="Q128" s="9">
        <v>6.34</v>
      </c>
    </row>
    <row r="129" spans="1:17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33259182.56</v>
      </c>
      <c r="I129" s="8">
        <v>22950660.61</v>
      </c>
      <c r="J129" s="9">
        <v>69</v>
      </c>
      <c r="K129" s="8">
        <v>37629548.72</v>
      </c>
      <c r="L129" s="8">
        <v>17873429.42</v>
      </c>
      <c r="M129" s="9">
        <v>47.49</v>
      </c>
      <c r="N129" s="8">
        <v>-4370366.16</v>
      </c>
      <c r="O129" s="8">
        <v>5077231.19</v>
      </c>
      <c r="P129" s="9">
        <v>-13.14</v>
      </c>
      <c r="Q129" s="9">
        <v>22.12</v>
      </c>
    </row>
    <row r="130" spans="1:17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22022673.21</v>
      </c>
      <c r="I130" s="8">
        <v>16589825.13</v>
      </c>
      <c r="J130" s="9">
        <v>75.33</v>
      </c>
      <c r="K130" s="8">
        <v>24927713.4</v>
      </c>
      <c r="L130" s="8">
        <v>15812406.23</v>
      </c>
      <c r="M130" s="9">
        <v>63.43</v>
      </c>
      <c r="N130" s="8">
        <v>-2905040.19</v>
      </c>
      <c r="O130" s="8">
        <v>777418.9</v>
      </c>
      <c r="P130" s="9">
        <v>-13.19</v>
      </c>
      <c r="Q130" s="9">
        <v>4.68</v>
      </c>
    </row>
    <row r="131" spans="1:17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28116538.25</v>
      </c>
      <c r="I131" s="8">
        <v>18686258.53</v>
      </c>
      <c r="J131" s="9">
        <v>66.46</v>
      </c>
      <c r="K131" s="8">
        <v>30630971.27</v>
      </c>
      <c r="L131" s="8">
        <v>13745985.36</v>
      </c>
      <c r="M131" s="9">
        <v>44.87</v>
      </c>
      <c r="N131" s="8">
        <v>-2514433.02</v>
      </c>
      <c r="O131" s="8">
        <v>4940273.17</v>
      </c>
      <c r="P131" s="9">
        <v>-8.94</v>
      </c>
      <c r="Q131" s="9">
        <v>26.43</v>
      </c>
    </row>
    <row r="132" spans="1:17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21702393.27</v>
      </c>
      <c r="I132" s="8">
        <v>15686179.49</v>
      </c>
      <c r="J132" s="9">
        <v>72.27</v>
      </c>
      <c r="K132" s="8">
        <v>23734491.15</v>
      </c>
      <c r="L132" s="8">
        <v>12831623.99</v>
      </c>
      <c r="M132" s="9">
        <v>54.06</v>
      </c>
      <c r="N132" s="8">
        <v>-2032097.88</v>
      </c>
      <c r="O132" s="8">
        <v>2854555.5</v>
      </c>
      <c r="P132" s="9">
        <v>-9.36</v>
      </c>
      <c r="Q132" s="9">
        <v>18.19</v>
      </c>
    </row>
    <row r="133" spans="1:17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35116080</v>
      </c>
      <c r="I133" s="8">
        <v>25407856.59</v>
      </c>
      <c r="J133" s="9">
        <v>72.35</v>
      </c>
      <c r="K133" s="8">
        <v>36630441.26</v>
      </c>
      <c r="L133" s="8">
        <v>23918391.68</v>
      </c>
      <c r="M133" s="9">
        <v>65.29</v>
      </c>
      <c r="N133" s="8">
        <v>-1514361.26</v>
      </c>
      <c r="O133" s="8">
        <v>1489464.91</v>
      </c>
      <c r="P133" s="9">
        <v>-4.31</v>
      </c>
      <c r="Q133" s="9">
        <v>5.86</v>
      </c>
    </row>
    <row r="134" spans="1:17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26188376.31</v>
      </c>
      <c r="I134" s="8">
        <v>19683884.99</v>
      </c>
      <c r="J134" s="9">
        <v>75.16</v>
      </c>
      <c r="K134" s="8">
        <v>27982609.98</v>
      </c>
      <c r="L134" s="8">
        <v>18283404.08</v>
      </c>
      <c r="M134" s="9">
        <v>65.33</v>
      </c>
      <c r="N134" s="8">
        <v>-1794233.67</v>
      </c>
      <c r="O134" s="8">
        <v>1400480.91</v>
      </c>
      <c r="P134" s="9">
        <v>-6.85</v>
      </c>
      <c r="Q134" s="9">
        <v>7.11</v>
      </c>
    </row>
    <row r="135" spans="1:17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15563486.76</v>
      </c>
      <c r="I135" s="8">
        <v>11462253.06</v>
      </c>
      <c r="J135" s="9">
        <v>73.64</v>
      </c>
      <c r="K135" s="8">
        <v>17250364.67</v>
      </c>
      <c r="L135" s="8">
        <v>9702234.87</v>
      </c>
      <c r="M135" s="9">
        <v>56.24</v>
      </c>
      <c r="N135" s="8">
        <v>-1686877.91</v>
      </c>
      <c r="O135" s="8">
        <v>1760018.19</v>
      </c>
      <c r="P135" s="9">
        <v>-10.83</v>
      </c>
      <c r="Q135" s="9">
        <v>15.35</v>
      </c>
    </row>
    <row r="136" spans="1:17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18141358.92</v>
      </c>
      <c r="I136" s="8">
        <v>12129150.45</v>
      </c>
      <c r="J136" s="9">
        <v>66.85</v>
      </c>
      <c r="K136" s="8">
        <v>19948333.28</v>
      </c>
      <c r="L136" s="8">
        <v>11926002.03</v>
      </c>
      <c r="M136" s="9">
        <v>59.78</v>
      </c>
      <c r="N136" s="8">
        <v>-1806974.36</v>
      </c>
      <c r="O136" s="8">
        <v>203148.42</v>
      </c>
      <c r="P136" s="9">
        <v>-9.96</v>
      </c>
      <c r="Q136" s="9">
        <v>1.67</v>
      </c>
    </row>
    <row r="137" spans="1:17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16141723.94</v>
      </c>
      <c r="I137" s="8">
        <v>10079845.37</v>
      </c>
      <c r="J137" s="9">
        <v>62.44</v>
      </c>
      <c r="K137" s="8">
        <v>20090130.92</v>
      </c>
      <c r="L137" s="8">
        <v>8427397.99</v>
      </c>
      <c r="M137" s="9">
        <v>41.94</v>
      </c>
      <c r="N137" s="8">
        <v>-3948406.98</v>
      </c>
      <c r="O137" s="8">
        <v>1652447.38</v>
      </c>
      <c r="P137" s="9">
        <v>-24.46</v>
      </c>
      <c r="Q137" s="9">
        <v>16.39</v>
      </c>
    </row>
    <row r="138" spans="1:17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33671062.61</v>
      </c>
      <c r="I138" s="8">
        <v>23657929.55</v>
      </c>
      <c r="J138" s="9">
        <v>70.26</v>
      </c>
      <c r="K138" s="8">
        <v>35616082.74</v>
      </c>
      <c r="L138" s="8">
        <v>22649527.27</v>
      </c>
      <c r="M138" s="9">
        <v>63.59</v>
      </c>
      <c r="N138" s="8">
        <v>-1945020.13</v>
      </c>
      <c r="O138" s="8">
        <v>1008402.28</v>
      </c>
      <c r="P138" s="9">
        <v>-5.77</v>
      </c>
      <c r="Q138" s="9">
        <v>4.26</v>
      </c>
    </row>
    <row r="139" spans="1:17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62440769.65</v>
      </c>
      <c r="I139" s="8">
        <v>44620746.85</v>
      </c>
      <c r="J139" s="9">
        <v>71.46</v>
      </c>
      <c r="K139" s="8">
        <v>67181117.4</v>
      </c>
      <c r="L139" s="8">
        <v>41073595.04</v>
      </c>
      <c r="M139" s="9">
        <v>61.13</v>
      </c>
      <c r="N139" s="8">
        <v>-4740347.75</v>
      </c>
      <c r="O139" s="8">
        <v>3547151.81</v>
      </c>
      <c r="P139" s="9">
        <v>-7.59</v>
      </c>
      <c r="Q139" s="9">
        <v>7.94</v>
      </c>
    </row>
    <row r="140" spans="1:17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11811059.38</v>
      </c>
      <c r="I140" s="8">
        <v>9064418.11</v>
      </c>
      <c r="J140" s="9">
        <v>76.74</v>
      </c>
      <c r="K140" s="8">
        <v>11984187.88</v>
      </c>
      <c r="L140" s="8">
        <v>7982603.24</v>
      </c>
      <c r="M140" s="9">
        <v>66.6</v>
      </c>
      <c r="N140" s="8">
        <v>-173128.5</v>
      </c>
      <c r="O140" s="8">
        <v>1081814.87</v>
      </c>
      <c r="P140" s="9">
        <v>-1.46</v>
      </c>
      <c r="Q140" s="9">
        <v>11.93</v>
      </c>
    </row>
    <row r="141" spans="1:17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26459276.36</v>
      </c>
      <c r="I141" s="8">
        <v>21118459.63</v>
      </c>
      <c r="J141" s="9">
        <v>79.81</v>
      </c>
      <c r="K141" s="8">
        <v>28665005.02</v>
      </c>
      <c r="L141" s="8">
        <v>19470049.14</v>
      </c>
      <c r="M141" s="9">
        <v>67.92</v>
      </c>
      <c r="N141" s="8">
        <v>-2205728.66</v>
      </c>
      <c r="O141" s="8">
        <v>1648410.49</v>
      </c>
      <c r="P141" s="9">
        <v>-8.33</v>
      </c>
      <c r="Q141" s="9">
        <v>7.8</v>
      </c>
    </row>
    <row r="142" spans="1:17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25845872.4</v>
      </c>
      <c r="I142" s="8">
        <v>19641282.03</v>
      </c>
      <c r="J142" s="9">
        <v>75.99</v>
      </c>
      <c r="K142" s="8">
        <v>28911171.54</v>
      </c>
      <c r="L142" s="8">
        <v>19235082.8</v>
      </c>
      <c r="M142" s="9">
        <v>66.53</v>
      </c>
      <c r="N142" s="8">
        <v>-3065299.14</v>
      </c>
      <c r="O142" s="8">
        <v>406199.23</v>
      </c>
      <c r="P142" s="9">
        <v>-11.85</v>
      </c>
      <c r="Q142" s="9">
        <v>2.06</v>
      </c>
    </row>
    <row r="143" spans="1:17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42953288.25</v>
      </c>
      <c r="I143" s="8">
        <v>30883217.14</v>
      </c>
      <c r="J143" s="9">
        <v>71.89</v>
      </c>
      <c r="K143" s="8">
        <v>44883438.5</v>
      </c>
      <c r="L143" s="8">
        <v>28696143.71</v>
      </c>
      <c r="M143" s="9">
        <v>63.93</v>
      </c>
      <c r="N143" s="8">
        <v>-1930150.25</v>
      </c>
      <c r="O143" s="8">
        <v>2187073.43</v>
      </c>
      <c r="P143" s="9">
        <v>-4.49</v>
      </c>
      <c r="Q143" s="9">
        <v>7.08</v>
      </c>
    </row>
    <row r="144" spans="1:17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41461167.24</v>
      </c>
      <c r="I144" s="8">
        <v>31259611.08</v>
      </c>
      <c r="J144" s="9">
        <v>75.39</v>
      </c>
      <c r="K144" s="8">
        <v>44377118.14</v>
      </c>
      <c r="L144" s="8">
        <v>27786122.35</v>
      </c>
      <c r="M144" s="9">
        <v>62.61</v>
      </c>
      <c r="N144" s="8">
        <v>-2915950.9</v>
      </c>
      <c r="O144" s="8">
        <v>3473488.73</v>
      </c>
      <c r="P144" s="9">
        <v>-7.03</v>
      </c>
      <c r="Q144" s="9">
        <v>11.11</v>
      </c>
    </row>
    <row r="145" spans="1:17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28295221.26</v>
      </c>
      <c r="I145" s="8">
        <v>19012784.1</v>
      </c>
      <c r="J145" s="9">
        <v>67.19</v>
      </c>
      <c r="K145" s="8">
        <v>31310222.26</v>
      </c>
      <c r="L145" s="8">
        <v>19039378.81</v>
      </c>
      <c r="M145" s="9">
        <v>60.8</v>
      </c>
      <c r="N145" s="8">
        <v>-3015001</v>
      </c>
      <c r="O145" s="8">
        <v>-26594.71</v>
      </c>
      <c r="P145" s="9">
        <v>-10.65</v>
      </c>
      <c r="Q145" s="9">
        <v>-0.13</v>
      </c>
    </row>
    <row r="146" spans="1:17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39563756.51</v>
      </c>
      <c r="I146" s="8">
        <v>30597481.84</v>
      </c>
      <c r="J146" s="9">
        <v>77.33</v>
      </c>
      <c r="K146" s="8">
        <v>42980125.56</v>
      </c>
      <c r="L146" s="8">
        <v>27168741.87</v>
      </c>
      <c r="M146" s="9">
        <v>63.21</v>
      </c>
      <c r="N146" s="8">
        <v>-3416369.05</v>
      </c>
      <c r="O146" s="8">
        <v>3428739.97</v>
      </c>
      <c r="P146" s="9">
        <v>-8.63</v>
      </c>
      <c r="Q146" s="9">
        <v>11.2</v>
      </c>
    </row>
    <row r="147" spans="1:17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31005810.9</v>
      </c>
      <c r="I147" s="8">
        <v>22324849.83</v>
      </c>
      <c r="J147" s="9">
        <v>72</v>
      </c>
      <c r="K147" s="8">
        <v>34013714.35</v>
      </c>
      <c r="L147" s="8">
        <v>20156902.76</v>
      </c>
      <c r="M147" s="9">
        <v>59.26</v>
      </c>
      <c r="N147" s="8">
        <v>-3007903.45</v>
      </c>
      <c r="O147" s="8">
        <v>2167947.07</v>
      </c>
      <c r="P147" s="9">
        <v>-9.7</v>
      </c>
      <c r="Q147" s="9">
        <v>9.71</v>
      </c>
    </row>
    <row r="148" spans="1:17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23642839.4</v>
      </c>
      <c r="I148" s="8">
        <v>15982748.88</v>
      </c>
      <c r="J148" s="9">
        <v>67.6</v>
      </c>
      <c r="K148" s="8">
        <v>26385398.31</v>
      </c>
      <c r="L148" s="8">
        <v>13107135.32</v>
      </c>
      <c r="M148" s="9">
        <v>49.67</v>
      </c>
      <c r="N148" s="8">
        <v>-2742558.91</v>
      </c>
      <c r="O148" s="8">
        <v>2875613.56</v>
      </c>
      <c r="P148" s="9">
        <v>-11.59</v>
      </c>
      <c r="Q148" s="9">
        <v>17.99</v>
      </c>
    </row>
    <row r="149" spans="1:17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20680163.37</v>
      </c>
      <c r="I149" s="8">
        <v>17132004.28</v>
      </c>
      <c r="J149" s="9">
        <v>82.84</v>
      </c>
      <c r="K149" s="8">
        <v>22296414.22</v>
      </c>
      <c r="L149" s="8">
        <v>12796612.98</v>
      </c>
      <c r="M149" s="9">
        <v>57.39</v>
      </c>
      <c r="N149" s="8">
        <v>-1616250.85</v>
      </c>
      <c r="O149" s="8">
        <v>4335391.3</v>
      </c>
      <c r="P149" s="9">
        <v>-7.81</v>
      </c>
      <c r="Q149" s="9">
        <v>25.3</v>
      </c>
    </row>
    <row r="150" spans="1:17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35485899.25</v>
      </c>
      <c r="I150" s="8">
        <v>28219135.87</v>
      </c>
      <c r="J150" s="9">
        <v>79.52</v>
      </c>
      <c r="K150" s="8">
        <v>40767797.25</v>
      </c>
      <c r="L150" s="8">
        <v>20607143.02</v>
      </c>
      <c r="M150" s="9">
        <v>50.54</v>
      </c>
      <c r="N150" s="8">
        <v>-5281898</v>
      </c>
      <c r="O150" s="8">
        <v>7611992.85</v>
      </c>
      <c r="P150" s="9">
        <v>-14.88</v>
      </c>
      <c r="Q150" s="9">
        <v>26.97</v>
      </c>
    </row>
    <row r="151" spans="1:17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21858942.48</v>
      </c>
      <c r="I151" s="8">
        <v>15244197.09</v>
      </c>
      <c r="J151" s="9">
        <v>69.73</v>
      </c>
      <c r="K151" s="8">
        <v>24183462.16</v>
      </c>
      <c r="L151" s="8">
        <v>14170373.5</v>
      </c>
      <c r="M151" s="9">
        <v>58.59</v>
      </c>
      <c r="N151" s="8">
        <v>-2324519.68</v>
      </c>
      <c r="O151" s="8">
        <v>1073823.59</v>
      </c>
      <c r="P151" s="9">
        <v>-10.63</v>
      </c>
      <c r="Q151" s="9">
        <v>7.04</v>
      </c>
    </row>
    <row r="152" spans="1:17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64640675.55</v>
      </c>
      <c r="I152" s="8">
        <v>46150866.18</v>
      </c>
      <c r="J152" s="9">
        <v>71.39</v>
      </c>
      <c r="K152" s="8">
        <v>68862645.79</v>
      </c>
      <c r="L152" s="8">
        <v>46025324.64</v>
      </c>
      <c r="M152" s="9">
        <v>66.83</v>
      </c>
      <c r="N152" s="8">
        <v>-4221970.24</v>
      </c>
      <c r="O152" s="8">
        <v>125541.54</v>
      </c>
      <c r="P152" s="9">
        <v>-6.53</v>
      </c>
      <c r="Q152" s="9">
        <v>0.27</v>
      </c>
    </row>
    <row r="153" spans="1:17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48314116.63</v>
      </c>
      <c r="I153" s="8">
        <v>34635311.25</v>
      </c>
      <c r="J153" s="9">
        <v>71.68</v>
      </c>
      <c r="K153" s="8">
        <v>51739116.63</v>
      </c>
      <c r="L153" s="8">
        <v>30155127.92</v>
      </c>
      <c r="M153" s="9">
        <v>58.28</v>
      </c>
      <c r="N153" s="8">
        <v>-3425000</v>
      </c>
      <c r="O153" s="8">
        <v>4480183.33</v>
      </c>
      <c r="P153" s="9">
        <v>-7.08</v>
      </c>
      <c r="Q153" s="9">
        <v>12.93</v>
      </c>
    </row>
    <row r="154" spans="1:17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42624108.37</v>
      </c>
      <c r="I154" s="8">
        <v>33475985.81</v>
      </c>
      <c r="J154" s="9">
        <v>78.53</v>
      </c>
      <c r="K154" s="8">
        <v>47844108.37</v>
      </c>
      <c r="L154" s="8">
        <v>30648504.87</v>
      </c>
      <c r="M154" s="9">
        <v>64.05</v>
      </c>
      <c r="N154" s="8">
        <v>-5220000</v>
      </c>
      <c r="O154" s="8">
        <v>2827480.94</v>
      </c>
      <c r="P154" s="9">
        <v>-12.24</v>
      </c>
      <c r="Q154" s="9">
        <v>8.44</v>
      </c>
    </row>
    <row r="155" spans="1:17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20778866.8</v>
      </c>
      <c r="I155" s="8">
        <v>15867078.73</v>
      </c>
      <c r="J155" s="9">
        <v>76.36</v>
      </c>
      <c r="K155" s="8">
        <v>23057789.87</v>
      </c>
      <c r="L155" s="8">
        <v>14613731.89</v>
      </c>
      <c r="M155" s="9">
        <v>63.37</v>
      </c>
      <c r="N155" s="8">
        <v>-2278923.07</v>
      </c>
      <c r="O155" s="8">
        <v>1253346.84</v>
      </c>
      <c r="P155" s="9">
        <v>-10.96</v>
      </c>
      <c r="Q155" s="9">
        <v>7.89</v>
      </c>
    </row>
    <row r="156" spans="1:17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31666720.68</v>
      </c>
      <c r="I156" s="8">
        <v>22347486.98</v>
      </c>
      <c r="J156" s="9">
        <v>70.57</v>
      </c>
      <c r="K156" s="8">
        <v>33631769.56</v>
      </c>
      <c r="L156" s="8">
        <v>21079413.83</v>
      </c>
      <c r="M156" s="9">
        <v>62.67</v>
      </c>
      <c r="N156" s="8">
        <v>-1965048.88</v>
      </c>
      <c r="O156" s="8">
        <v>1268073.15</v>
      </c>
      <c r="P156" s="9">
        <v>-6.2</v>
      </c>
      <c r="Q156" s="9">
        <v>5.67</v>
      </c>
    </row>
    <row r="157" spans="1:17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21299885.1</v>
      </c>
      <c r="I157" s="8">
        <v>13639325.7</v>
      </c>
      <c r="J157" s="9">
        <v>64.03</v>
      </c>
      <c r="K157" s="8">
        <v>23057493.64</v>
      </c>
      <c r="L157" s="8">
        <v>13620394.79</v>
      </c>
      <c r="M157" s="9">
        <v>59.07</v>
      </c>
      <c r="N157" s="8">
        <v>-1757608.54</v>
      </c>
      <c r="O157" s="8">
        <v>18930.91</v>
      </c>
      <c r="P157" s="9">
        <v>-8.25</v>
      </c>
      <c r="Q157" s="9">
        <v>0.13</v>
      </c>
    </row>
    <row r="158" spans="1:17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28502846.59</v>
      </c>
      <c r="I158" s="8">
        <v>21751353.9</v>
      </c>
      <c r="J158" s="9">
        <v>76.31</v>
      </c>
      <c r="K158" s="8">
        <v>31657846.59</v>
      </c>
      <c r="L158" s="8">
        <v>20665518.7</v>
      </c>
      <c r="M158" s="9">
        <v>65.27</v>
      </c>
      <c r="N158" s="8">
        <v>-3155000</v>
      </c>
      <c r="O158" s="8">
        <v>1085835.2</v>
      </c>
      <c r="P158" s="9">
        <v>-11.06</v>
      </c>
      <c r="Q158" s="9">
        <v>4.99</v>
      </c>
    </row>
    <row r="159" spans="1:17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21539031.95</v>
      </c>
      <c r="I159" s="8">
        <v>15696470.18</v>
      </c>
      <c r="J159" s="9">
        <v>72.87</v>
      </c>
      <c r="K159" s="8">
        <v>21812197.19</v>
      </c>
      <c r="L159" s="8">
        <v>14006360.74</v>
      </c>
      <c r="M159" s="9">
        <v>64.21</v>
      </c>
      <c r="N159" s="8">
        <v>-273165.24</v>
      </c>
      <c r="O159" s="8">
        <v>1690109.44</v>
      </c>
      <c r="P159" s="9">
        <v>-1.26</v>
      </c>
      <c r="Q159" s="9">
        <v>10.76</v>
      </c>
    </row>
    <row r="160" spans="1:17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38160691.83</v>
      </c>
      <c r="I160" s="8">
        <v>24644468.9</v>
      </c>
      <c r="J160" s="9">
        <v>64.58</v>
      </c>
      <c r="K160" s="8">
        <v>41306732.36</v>
      </c>
      <c r="L160" s="8">
        <v>26194667.57</v>
      </c>
      <c r="M160" s="9">
        <v>63.41</v>
      </c>
      <c r="N160" s="8">
        <v>-3146040.53</v>
      </c>
      <c r="O160" s="8">
        <v>-1550198.67</v>
      </c>
      <c r="P160" s="9">
        <v>-8.24</v>
      </c>
      <c r="Q160" s="9">
        <v>-6.29</v>
      </c>
    </row>
    <row r="161" spans="1:17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26185134.95</v>
      </c>
      <c r="I161" s="8">
        <v>15690582.76</v>
      </c>
      <c r="J161" s="9">
        <v>59.92</v>
      </c>
      <c r="K161" s="8">
        <v>28216168.75</v>
      </c>
      <c r="L161" s="8">
        <v>13730401.34</v>
      </c>
      <c r="M161" s="9">
        <v>48.66</v>
      </c>
      <c r="N161" s="8">
        <v>-2031033.8</v>
      </c>
      <c r="O161" s="8">
        <v>1960181.42</v>
      </c>
      <c r="P161" s="9">
        <v>-7.75</v>
      </c>
      <c r="Q161" s="9">
        <v>12.49</v>
      </c>
    </row>
    <row r="162" spans="1:17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19620242.36</v>
      </c>
      <c r="I162" s="8">
        <v>12717781.13</v>
      </c>
      <c r="J162" s="9">
        <v>64.81</v>
      </c>
      <c r="K162" s="8">
        <v>23830049.24</v>
      </c>
      <c r="L162" s="8">
        <v>11017087.95</v>
      </c>
      <c r="M162" s="9">
        <v>46.23</v>
      </c>
      <c r="N162" s="8">
        <v>-4209806.88</v>
      </c>
      <c r="O162" s="8">
        <v>1700693.18</v>
      </c>
      <c r="P162" s="9">
        <v>-21.45</v>
      </c>
      <c r="Q162" s="9">
        <v>13.37</v>
      </c>
    </row>
    <row r="163" spans="1:17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33155138.63</v>
      </c>
      <c r="I163" s="8">
        <v>23098724.62</v>
      </c>
      <c r="J163" s="9">
        <v>69.66</v>
      </c>
      <c r="K163" s="8">
        <v>35890953.49</v>
      </c>
      <c r="L163" s="8">
        <v>22461929.03</v>
      </c>
      <c r="M163" s="9">
        <v>62.58</v>
      </c>
      <c r="N163" s="8">
        <v>-2735814.86</v>
      </c>
      <c r="O163" s="8">
        <v>636795.59</v>
      </c>
      <c r="P163" s="9">
        <v>-8.25</v>
      </c>
      <c r="Q163" s="9">
        <v>2.75</v>
      </c>
    </row>
    <row r="164" spans="1:17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23639773.96</v>
      </c>
      <c r="I164" s="8">
        <v>15243495.38</v>
      </c>
      <c r="J164" s="9">
        <v>64.48</v>
      </c>
      <c r="K164" s="8">
        <v>22474193.17</v>
      </c>
      <c r="L164" s="8">
        <v>12271212.61</v>
      </c>
      <c r="M164" s="9">
        <v>54.6</v>
      </c>
      <c r="N164" s="8">
        <v>1165580.79</v>
      </c>
      <c r="O164" s="8">
        <v>2972282.77</v>
      </c>
      <c r="P164" s="9">
        <v>4.93</v>
      </c>
      <c r="Q164" s="9">
        <v>19.49</v>
      </c>
    </row>
    <row r="165" spans="1:17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24754444.48</v>
      </c>
      <c r="I165" s="8">
        <v>20501211.98</v>
      </c>
      <c r="J165" s="9">
        <v>82.81</v>
      </c>
      <c r="K165" s="8">
        <v>27673504.48</v>
      </c>
      <c r="L165" s="8">
        <v>19033988.03</v>
      </c>
      <c r="M165" s="9">
        <v>68.78</v>
      </c>
      <c r="N165" s="8">
        <v>-2919060</v>
      </c>
      <c r="O165" s="8">
        <v>1467223.95</v>
      </c>
      <c r="P165" s="9">
        <v>-11.79</v>
      </c>
      <c r="Q165" s="9">
        <v>7.15</v>
      </c>
    </row>
    <row r="166" spans="1:17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42134341.43</v>
      </c>
      <c r="I166" s="8">
        <v>36817419.92</v>
      </c>
      <c r="J166" s="9">
        <v>87.38</v>
      </c>
      <c r="K166" s="8">
        <v>45555503.11</v>
      </c>
      <c r="L166" s="8">
        <v>28226226.41</v>
      </c>
      <c r="M166" s="9">
        <v>61.96</v>
      </c>
      <c r="N166" s="8">
        <v>-3421161.68</v>
      </c>
      <c r="O166" s="8">
        <v>8591193.51</v>
      </c>
      <c r="P166" s="9">
        <v>-8.11</v>
      </c>
      <c r="Q166" s="9">
        <v>23.33</v>
      </c>
    </row>
    <row r="167" spans="1:17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36618759.09</v>
      </c>
      <c r="I167" s="8">
        <v>23908105.78</v>
      </c>
      <c r="J167" s="9">
        <v>65.28</v>
      </c>
      <c r="K167" s="8">
        <v>43644069.09</v>
      </c>
      <c r="L167" s="8">
        <v>27340597.98</v>
      </c>
      <c r="M167" s="9">
        <v>62.64</v>
      </c>
      <c r="N167" s="8">
        <v>-7025310</v>
      </c>
      <c r="O167" s="8">
        <v>-3432492.2</v>
      </c>
      <c r="P167" s="9">
        <v>-19.18</v>
      </c>
      <c r="Q167" s="9">
        <v>-14.35</v>
      </c>
    </row>
    <row r="168" spans="1:17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33083452.56</v>
      </c>
      <c r="I168" s="8">
        <v>23111884.21</v>
      </c>
      <c r="J168" s="9">
        <v>69.85</v>
      </c>
      <c r="K168" s="8">
        <v>38225830.88</v>
      </c>
      <c r="L168" s="8">
        <v>23822675.95</v>
      </c>
      <c r="M168" s="9">
        <v>62.32</v>
      </c>
      <c r="N168" s="8">
        <v>-5142378.32</v>
      </c>
      <c r="O168" s="8">
        <v>-710791.74</v>
      </c>
      <c r="P168" s="9">
        <v>-15.54</v>
      </c>
      <c r="Q168" s="9">
        <v>-3.07</v>
      </c>
    </row>
    <row r="169" spans="1:17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27326557.17</v>
      </c>
      <c r="I169" s="8">
        <v>18527565.26</v>
      </c>
      <c r="J169" s="9">
        <v>67.8</v>
      </c>
      <c r="K169" s="8">
        <v>31351328.44</v>
      </c>
      <c r="L169" s="8">
        <v>15382037.75</v>
      </c>
      <c r="M169" s="9">
        <v>49.06</v>
      </c>
      <c r="N169" s="8">
        <v>-4024771.27</v>
      </c>
      <c r="O169" s="8">
        <v>3145527.51</v>
      </c>
      <c r="P169" s="9">
        <v>-14.72</v>
      </c>
      <c r="Q169" s="9">
        <v>16.97</v>
      </c>
    </row>
    <row r="170" spans="1:17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35109555.46</v>
      </c>
      <c r="I170" s="8">
        <v>25569322.06</v>
      </c>
      <c r="J170" s="9">
        <v>72.82</v>
      </c>
      <c r="K170" s="8">
        <v>37864686.25</v>
      </c>
      <c r="L170" s="8">
        <v>26174590.38</v>
      </c>
      <c r="M170" s="9">
        <v>69.12</v>
      </c>
      <c r="N170" s="8">
        <v>-2755130.79</v>
      </c>
      <c r="O170" s="8">
        <v>-605268.32</v>
      </c>
      <c r="P170" s="9">
        <v>-7.84</v>
      </c>
      <c r="Q170" s="9">
        <v>-2.36</v>
      </c>
    </row>
    <row r="171" spans="1:17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32971989.89</v>
      </c>
      <c r="I171" s="8">
        <v>25304536.51</v>
      </c>
      <c r="J171" s="9">
        <v>76.74</v>
      </c>
      <c r="K171" s="8">
        <v>33545334.89</v>
      </c>
      <c r="L171" s="8">
        <v>22474925.94</v>
      </c>
      <c r="M171" s="9">
        <v>66.99</v>
      </c>
      <c r="N171" s="8">
        <v>-573345</v>
      </c>
      <c r="O171" s="8">
        <v>2829610.57</v>
      </c>
      <c r="P171" s="9">
        <v>-1.73</v>
      </c>
      <c r="Q171" s="9">
        <v>11.18</v>
      </c>
    </row>
    <row r="172" spans="1:17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39449968.33</v>
      </c>
      <c r="I172" s="8">
        <v>26521677.13</v>
      </c>
      <c r="J172" s="9">
        <v>67.22</v>
      </c>
      <c r="K172" s="8">
        <v>42136721.31</v>
      </c>
      <c r="L172" s="8">
        <v>26374058.14</v>
      </c>
      <c r="M172" s="9">
        <v>62.59</v>
      </c>
      <c r="N172" s="8">
        <v>-2686752.98</v>
      </c>
      <c r="O172" s="8">
        <v>147618.99</v>
      </c>
      <c r="P172" s="9">
        <v>-6.81</v>
      </c>
      <c r="Q172" s="9">
        <v>0.55</v>
      </c>
    </row>
    <row r="173" spans="1:17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40167547.56</v>
      </c>
      <c r="I173" s="8">
        <v>30014317.88</v>
      </c>
      <c r="J173" s="9">
        <v>74.72</v>
      </c>
      <c r="K173" s="8">
        <v>44881905.57</v>
      </c>
      <c r="L173" s="8">
        <v>27725465.68</v>
      </c>
      <c r="M173" s="9">
        <v>61.77</v>
      </c>
      <c r="N173" s="8">
        <v>-4714358.01</v>
      </c>
      <c r="O173" s="8">
        <v>2288852.2</v>
      </c>
      <c r="P173" s="9">
        <v>-11.73</v>
      </c>
      <c r="Q173" s="9">
        <v>7.62</v>
      </c>
    </row>
    <row r="174" spans="1:17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53260732.43</v>
      </c>
      <c r="I174" s="8">
        <v>31385389.27</v>
      </c>
      <c r="J174" s="9">
        <v>58.92</v>
      </c>
      <c r="K174" s="8">
        <v>59175826.22</v>
      </c>
      <c r="L174" s="8">
        <v>29506339.29</v>
      </c>
      <c r="M174" s="9">
        <v>49.86</v>
      </c>
      <c r="N174" s="8">
        <v>-5915093.79</v>
      </c>
      <c r="O174" s="8">
        <v>1879049.98</v>
      </c>
      <c r="P174" s="9">
        <v>-11.1</v>
      </c>
      <c r="Q174" s="9">
        <v>5.98</v>
      </c>
    </row>
    <row r="175" spans="1:17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22788857.92</v>
      </c>
      <c r="I175" s="8">
        <v>15710291.62</v>
      </c>
      <c r="J175" s="9">
        <v>68.93</v>
      </c>
      <c r="K175" s="8">
        <v>22298857.92</v>
      </c>
      <c r="L175" s="8">
        <v>14065250.02</v>
      </c>
      <c r="M175" s="9">
        <v>63.07</v>
      </c>
      <c r="N175" s="8">
        <v>490000</v>
      </c>
      <c r="O175" s="8">
        <v>1645041.6</v>
      </c>
      <c r="P175" s="9">
        <v>2.15</v>
      </c>
      <c r="Q175" s="9">
        <v>10.47</v>
      </c>
    </row>
    <row r="176" spans="1:17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24678158.86</v>
      </c>
      <c r="I176" s="8">
        <v>18392031.2</v>
      </c>
      <c r="J176" s="9">
        <v>74.52</v>
      </c>
      <c r="K176" s="8">
        <v>26431158.86</v>
      </c>
      <c r="L176" s="8">
        <v>17241953.99</v>
      </c>
      <c r="M176" s="9">
        <v>65.23</v>
      </c>
      <c r="N176" s="8">
        <v>-1753000</v>
      </c>
      <c r="O176" s="8">
        <v>1150077.21</v>
      </c>
      <c r="P176" s="9">
        <v>-7.1</v>
      </c>
      <c r="Q176" s="9">
        <v>6.25</v>
      </c>
    </row>
    <row r="177" spans="1:17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23786078.46</v>
      </c>
      <c r="I177" s="8">
        <v>18231580.56</v>
      </c>
      <c r="J177" s="9">
        <v>76.64</v>
      </c>
      <c r="K177" s="8">
        <v>23872940.03</v>
      </c>
      <c r="L177" s="8">
        <v>15205130.49</v>
      </c>
      <c r="M177" s="9">
        <v>63.69</v>
      </c>
      <c r="N177" s="8">
        <v>-86861.57</v>
      </c>
      <c r="O177" s="8">
        <v>3026450.07</v>
      </c>
      <c r="P177" s="9">
        <v>-0.36</v>
      </c>
      <c r="Q177" s="9">
        <v>16.6</v>
      </c>
    </row>
    <row r="178" spans="1:17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80112155.85</v>
      </c>
      <c r="I178" s="8">
        <v>54350822.55</v>
      </c>
      <c r="J178" s="9">
        <v>67.84</v>
      </c>
      <c r="K178" s="8">
        <v>93222224.83</v>
      </c>
      <c r="L178" s="8">
        <v>51770646.29</v>
      </c>
      <c r="M178" s="9">
        <v>55.53</v>
      </c>
      <c r="N178" s="8">
        <v>-13110068.98</v>
      </c>
      <c r="O178" s="8">
        <v>2580176.26</v>
      </c>
      <c r="P178" s="9">
        <v>-16.36</v>
      </c>
      <c r="Q178" s="9">
        <v>4.74</v>
      </c>
    </row>
    <row r="179" spans="1:17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14948911.66</v>
      </c>
      <c r="I179" s="8">
        <v>11449976.84</v>
      </c>
      <c r="J179" s="9">
        <v>76.59</v>
      </c>
      <c r="K179" s="8">
        <v>16143271.31</v>
      </c>
      <c r="L179" s="8">
        <v>10102309.57</v>
      </c>
      <c r="M179" s="9">
        <v>62.57</v>
      </c>
      <c r="N179" s="8">
        <v>-1194359.65</v>
      </c>
      <c r="O179" s="8">
        <v>1347667.27</v>
      </c>
      <c r="P179" s="9">
        <v>-7.98</v>
      </c>
      <c r="Q179" s="9">
        <v>11.77</v>
      </c>
    </row>
    <row r="180" spans="1:17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24494299.9</v>
      </c>
      <c r="I180" s="8">
        <v>17055110.29</v>
      </c>
      <c r="J180" s="9">
        <v>69.62</v>
      </c>
      <c r="K180" s="8">
        <v>28687775.28</v>
      </c>
      <c r="L180" s="8">
        <v>16210241.78</v>
      </c>
      <c r="M180" s="9">
        <v>56.5</v>
      </c>
      <c r="N180" s="8">
        <v>-4193475.38</v>
      </c>
      <c r="O180" s="8">
        <v>844868.51</v>
      </c>
      <c r="P180" s="9">
        <v>-17.12</v>
      </c>
      <c r="Q180" s="9">
        <v>4.95</v>
      </c>
    </row>
    <row r="181" spans="1:17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13035298.58</v>
      </c>
      <c r="I181" s="8">
        <v>10231304.52</v>
      </c>
      <c r="J181" s="9">
        <v>78.48</v>
      </c>
      <c r="K181" s="8">
        <v>14131298.58</v>
      </c>
      <c r="L181" s="8">
        <v>9003812.43</v>
      </c>
      <c r="M181" s="9">
        <v>63.71</v>
      </c>
      <c r="N181" s="8">
        <v>-1096000</v>
      </c>
      <c r="O181" s="8">
        <v>1227492.09</v>
      </c>
      <c r="P181" s="9">
        <v>-8.4</v>
      </c>
      <c r="Q181" s="9">
        <v>11.99</v>
      </c>
    </row>
    <row r="182" spans="1:17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31645547.02</v>
      </c>
      <c r="I182" s="8">
        <v>23976094.23</v>
      </c>
      <c r="J182" s="9">
        <v>75.76</v>
      </c>
      <c r="K182" s="8">
        <v>36951105.53</v>
      </c>
      <c r="L182" s="8">
        <v>24329188.04</v>
      </c>
      <c r="M182" s="9">
        <v>65.84</v>
      </c>
      <c r="N182" s="8">
        <v>-5305558.51</v>
      </c>
      <c r="O182" s="8">
        <v>-353093.81</v>
      </c>
      <c r="P182" s="9">
        <v>-16.76</v>
      </c>
      <c r="Q182" s="9">
        <v>-1.47</v>
      </c>
    </row>
    <row r="183" spans="1:17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25614715.94</v>
      </c>
      <c r="I183" s="8">
        <v>17689149.95</v>
      </c>
      <c r="J183" s="9">
        <v>69.05</v>
      </c>
      <c r="K183" s="8">
        <v>28809715.94</v>
      </c>
      <c r="L183" s="8">
        <v>17135427.91</v>
      </c>
      <c r="M183" s="9">
        <v>59.47</v>
      </c>
      <c r="N183" s="8">
        <v>-3195000</v>
      </c>
      <c r="O183" s="8">
        <v>553722.04</v>
      </c>
      <c r="P183" s="9">
        <v>-12.47</v>
      </c>
      <c r="Q183" s="9">
        <v>3.13</v>
      </c>
    </row>
    <row r="184" spans="1:17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112412196.51</v>
      </c>
      <c r="I184" s="8">
        <v>85799142.33</v>
      </c>
      <c r="J184" s="9">
        <v>76.32</v>
      </c>
      <c r="K184" s="8">
        <v>116734845.41</v>
      </c>
      <c r="L184" s="8">
        <v>76652877.62</v>
      </c>
      <c r="M184" s="9">
        <v>65.66</v>
      </c>
      <c r="N184" s="8">
        <v>-4322648.9</v>
      </c>
      <c r="O184" s="8">
        <v>9146264.71</v>
      </c>
      <c r="P184" s="9">
        <v>-3.84</v>
      </c>
      <c r="Q184" s="9">
        <v>10.66</v>
      </c>
    </row>
    <row r="185" spans="1:17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17678082.88</v>
      </c>
      <c r="I185" s="8">
        <v>14219609.51</v>
      </c>
      <c r="J185" s="9">
        <v>80.43</v>
      </c>
      <c r="K185" s="8">
        <v>19908145.1</v>
      </c>
      <c r="L185" s="8">
        <v>13676744.19</v>
      </c>
      <c r="M185" s="9">
        <v>68.69</v>
      </c>
      <c r="N185" s="8">
        <v>-2230062.22</v>
      </c>
      <c r="O185" s="8">
        <v>542865.32</v>
      </c>
      <c r="P185" s="9">
        <v>-12.61</v>
      </c>
      <c r="Q185" s="9">
        <v>3.81</v>
      </c>
    </row>
    <row r="186" spans="1:17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22934250.57</v>
      </c>
      <c r="I186" s="8">
        <v>17374268.71</v>
      </c>
      <c r="J186" s="9">
        <v>75.75</v>
      </c>
      <c r="K186" s="8">
        <v>26402935.57</v>
      </c>
      <c r="L186" s="8">
        <v>15929408.75</v>
      </c>
      <c r="M186" s="9">
        <v>60.33</v>
      </c>
      <c r="N186" s="8">
        <v>-3468685</v>
      </c>
      <c r="O186" s="8">
        <v>1444859.96</v>
      </c>
      <c r="P186" s="9">
        <v>-15.12</v>
      </c>
      <c r="Q186" s="9">
        <v>8.31</v>
      </c>
    </row>
    <row r="187" spans="1:17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36272180.48</v>
      </c>
      <c r="I187" s="8">
        <v>26391966.33</v>
      </c>
      <c r="J187" s="9">
        <v>72.76</v>
      </c>
      <c r="K187" s="8">
        <v>39658291.84</v>
      </c>
      <c r="L187" s="8">
        <v>25715826.82</v>
      </c>
      <c r="M187" s="9">
        <v>64.84</v>
      </c>
      <c r="N187" s="8">
        <v>-3386111.36</v>
      </c>
      <c r="O187" s="8">
        <v>676139.51</v>
      </c>
      <c r="P187" s="9">
        <v>-9.33</v>
      </c>
      <c r="Q187" s="9">
        <v>2.56</v>
      </c>
    </row>
    <row r="188" spans="1:17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51630080.8</v>
      </c>
      <c r="I188" s="8">
        <v>39028689.3</v>
      </c>
      <c r="J188" s="9">
        <v>75.59</v>
      </c>
      <c r="K188" s="8">
        <v>53395243.7</v>
      </c>
      <c r="L188" s="8">
        <v>35004757.81</v>
      </c>
      <c r="M188" s="9">
        <v>65.55</v>
      </c>
      <c r="N188" s="8">
        <v>-1765162.9</v>
      </c>
      <c r="O188" s="8">
        <v>4023931.49</v>
      </c>
      <c r="P188" s="9">
        <v>-3.41</v>
      </c>
      <c r="Q188" s="9">
        <v>10.31</v>
      </c>
    </row>
    <row r="189" spans="1:17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79246212.98</v>
      </c>
      <c r="I189" s="8">
        <v>55526523.59</v>
      </c>
      <c r="J189" s="9">
        <v>70.06</v>
      </c>
      <c r="K189" s="8">
        <v>86832953.53</v>
      </c>
      <c r="L189" s="8">
        <v>46835671.3</v>
      </c>
      <c r="M189" s="9">
        <v>53.93</v>
      </c>
      <c r="N189" s="8">
        <v>-7586740.55</v>
      </c>
      <c r="O189" s="8">
        <v>8690852.29</v>
      </c>
      <c r="P189" s="9">
        <v>-9.57</v>
      </c>
      <c r="Q189" s="9">
        <v>15.65</v>
      </c>
    </row>
    <row r="190" spans="1:17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58655091.76</v>
      </c>
      <c r="I190" s="8">
        <v>45764363.57</v>
      </c>
      <c r="J190" s="9">
        <v>78.02</v>
      </c>
      <c r="K190" s="8">
        <v>60743297.76</v>
      </c>
      <c r="L190" s="8">
        <v>42256035.13</v>
      </c>
      <c r="M190" s="9">
        <v>69.56</v>
      </c>
      <c r="N190" s="8">
        <v>-2088206</v>
      </c>
      <c r="O190" s="8">
        <v>3508328.44</v>
      </c>
      <c r="P190" s="9">
        <v>-3.56</v>
      </c>
      <c r="Q190" s="9">
        <v>7.66</v>
      </c>
    </row>
    <row r="191" spans="1:17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37800886.33</v>
      </c>
      <c r="I191" s="8">
        <v>22505870.43</v>
      </c>
      <c r="J191" s="9">
        <v>59.53</v>
      </c>
      <c r="K191" s="8">
        <v>42161325.96</v>
      </c>
      <c r="L191" s="8">
        <v>21195572.82</v>
      </c>
      <c r="M191" s="9">
        <v>50.27</v>
      </c>
      <c r="N191" s="8">
        <v>-4360439.63</v>
      </c>
      <c r="O191" s="8">
        <v>1310297.61</v>
      </c>
      <c r="P191" s="9">
        <v>-11.53</v>
      </c>
      <c r="Q191" s="9">
        <v>5.82</v>
      </c>
    </row>
    <row r="192" spans="1:17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19519026.19</v>
      </c>
      <c r="I192" s="8">
        <v>14557146.3</v>
      </c>
      <c r="J192" s="9">
        <v>74.57</v>
      </c>
      <c r="K192" s="8">
        <v>22887365.19</v>
      </c>
      <c r="L192" s="8">
        <v>12572986.78</v>
      </c>
      <c r="M192" s="9">
        <v>54.93</v>
      </c>
      <c r="N192" s="8">
        <v>-3368339</v>
      </c>
      <c r="O192" s="8">
        <v>1984159.52</v>
      </c>
      <c r="P192" s="9">
        <v>-17.25</v>
      </c>
      <c r="Q192" s="9">
        <v>13.63</v>
      </c>
    </row>
    <row r="193" spans="1:1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85517206.38</v>
      </c>
      <c r="I193" s="8">
        <v>58740457.14</v>
      </c>
      <c r="J193" s="9">
        <v>68.68</v>
      </c>
      <c r="K193" s="8">
        <v>99439206.38</v>
      </c>
      <c r="L193" s="8">
        <v>53939503.46</v>
      </c>
      <c r="M193" s="9">
        <v>54.24</v>
      </c>
      <c r="N193" s="8">
        <v>-13922000</v>
      </c>
      <c r="O193" s="8">
        <v>4800953.68</v>
      </c>
      <c r="P193" s="9">
        <v>-16.27</v>
      </c>
      <c r="Q193" s="9">
        <v>8.17</v>
      </c>
    </row>
    <row r="194" spans="1:1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35039974.7</v>
      </c>
      <c r="I194" s="8">
        <v>25797328.89</v>
      </c>
      <c r="J194" s="9">
        <v>73.62</v>
      </c>
      <c r="K194" s="8">
        <v>36469974.7</v>
      </c>
      <c r="L194" s="8">
        <v>23778745.44</v>
      </c>
      <c r="M194" s="9">
        <v>65.2</v>
      </c>
      <c r="N194" s="8">
        <v>-1430000</v>
      </c>
      <c r="O194" s="8">
        <v>2018583.45</v>
      </c>
      <c r="P194" s="9">
        <v>-4.08</v>
      </c>
      <c r="Q194" s="9">
        <v>7.82</v>
      </c>
    </row>
    <row r="195" spans="1:1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34842766.07</v>
      </c>
      <c r="I195" s="8">
        <v>26136140.41</v>
      </c>
      <c r="J195" s="9">
        <v>75.01</v>
      </c>
      <c r="K195" s="8">
        <v>38166766.07</v>
      </c>
      <c r="L195" s="8">
        <v>23234231.39</v>
      </c>
      <c r="M195" s="9">
        <v>60.87</v>
      </c>
      <c r="N195" s="8">
        <v>-3324000</v>
      </c>
      <c r="O195" s="8">
        <v>2901909.02</v>
      </c>
      <c r="P195" s="9">
        <v>-9.54</v>
      </c>
      <c r="Q195" s="9">
        <v>11.1</v>
      </c>
    </row>
    <row r="196" spans="1:1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37557929.38</v>
      </c>
      <c r="I196" s="8">
        <v>28718630.24</v>
      </c>
      <c r="J196" s="9">
        <v>76.46</v>
      </c>
      <c r="K196" s="8">
        <v>45009029.18</v>
      </c>
      <c r="L196" s="8">
        <v>28042102.13</v>
      </c>
      <c r="M196" s="9">
        <v>62.3</v>
      </c>
      <c r="N196" s="8">
        <v>-7451099.8</v>
      </c>
      <c r="O196" s="8">
        <v>676528.11</v>
      </c>
      <c r="P196" s="9">
        <v>-19.83</v>
      </c>
      <c r="Q196" s="9">
        <v>2.35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37450940.93</v>
      </c>
      <c r="I197" s="8">
        <v>28950169.9</v>
      </c>
      <c r="J197" s="9">
        <v>77.3</v>
      </c>
      <c r="K197" s="8">
        <v>40146241</v>
      </c>
      <c r="L197" s="8">
        <v>26356686.57</v>
      </c>
      <c r="M197" s="9">
        <v>65.65</v>
      </c>
      <c r="N197" s="8">
        <v>-2695300.07</v>
      </c>
      <c r="O197" s="8">
        <v>2593483.33</v>
      </c>
      <c r="P197" s="9">
        <v>-7.19</v>
      </c>
      <c r="Q197" s="9">
        <v>8.95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38270608.9</v>
      </c>
      <c r="I198" s="8">
        <v>25797915.67</v>
      </c>
      <c r="J198" s="9">
        <v>67.4</v>
      </c>
      <c r="K198" s="8">
        <v>43155797.55</v>
      </c>
      <c r="L198" s="8">
        <v>23033585.93</v>
      </c>
      <c r="M198" s="9">
        <v>53.37</v>
      </c>
      <c r="N198" s="8">
        <v>-4885188.65</v>
      </c>
      <c r="O198" s="8">
        <v>2764329.74</v>
      </c>
      <c r="P198" s="9">
        <v>-12.76</v>
      </c>
      <c r="Q198" s="9">
        <v>10.71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38912575.91</v>
      </c>
      <c r="I199" s="8">
        <v>29263747.7</v>
      </c>
      <c r="J199" s="9">
        <v>75.2</v>
      </c>
      <c r="K199" s="8">
        <v>40873858.41</v>
      </c>
      <c r="L199" s="8">
        <v>25236810.72</v>
      </c>
      <c r="M199" s="9">
        <v>61.74</v>
      </c>
      <c r="N199" s="8">
        <v>-1961282.5</v>
      </c>
      <c r="O199" s="8">
        <v>4026936.98</v>
      </c>
      <c r="P199" s="9">
        <v>-5.04</v>
      </c>
      <c r="Q199" s="9">
        <v>13.76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32782050.37</v>
      </c>
      <c r="I200" s="8">
        <v>23936311.91</v>
      </c>
      <c r="J200" s="9">
        <v>73.01</v>
      </c>
      <c r="K200" s="8">
        <v>36417418.15</v>
      </c>
      <c r="L200" s="8">
        <v>21971514</v>
      </c>
      <c r="M200" s="9">
        <v>60.33</v>
      </c>
      <c r="N200" s="8">
        <v>-3635367.78</v>
      </c>
      <c r="O200" s="8">
        <v>1964797.91</v>
      </c>
      <c r="P200" s="9">
        <v>-11.08</v>
      </c>
      <c r="Q200" s="9">
        <v>8.2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32742556.75</v>
      </c>
      <c r="I201" s="8">
        <v>24311865.61</v>
      </c>
      <c r="J201" s="9">
        <v>74.25</v>
      </c>
      <c r="K201" s="8">
        <v>33523647.72</v>
      </c>
      <c r="L201" s="8">
        <v>21256919.37</v>
      </c>
      <c r="M201" s="9">
        <v>63.4</v>
      </c>
      <c r="N201" s="8">
        <v>-781090.97</v>
      </c>
      <c r="O201" s="8">
        <v>3054946.24</v>
      </c>
      <c r="P201" s="9">
        <v>-2.38</v>
      </c>
      <c r="Q201" s="9">
        <v>12.56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108570443.82</v>
      </c>
      <c r="I202" s="8">
        <v>84279055.83</v>
      </c>
      <c r="J202" s="9">
        <v>77.62</v>
      </c>
      <c r="K202" s="8">
        <v>118876818.93</v>
      </c>
      <c r="L202" s="8">
        <v>79515157.94</v>
      </c>
      <c r="M202" s="9">
        <v>66.88</v>
      </c>
      <c r="N202" s="8">
        <v>-10306375.11</v>
      </c>
      <c r="O202" s="8">
        <v>4763897.89</v>
      </c>
      <c r="P202" s="9">
        <v>-9.49</v>
      </c>
      <c r="Q202" s="9">
        <v>5.65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33707140.02</v>
      </c>
      <c r="I203" s="8">
        <v>24260413.1</v>
      </c>
      <c r="J203" s="9">
        <v>71.97</v>
      </c>
      <c r="K203" s="8">
        <v>34981018.02</v>
      </c>
      <c r="L203" s="8">
        <v>22791199.87</v>
      </c>
      <c r="M203" s="9">
        <v>65.15</v>
      </c>
      <c r="N203" s="8">
        <v>-1273878</v>
      </c>
      <c r="O203" s="8">
        <v>1469213.23</v>
      </c>
      <c r="P203" s="9">
        <v>-3.77</v>
      </c>
      <c r="Q203" s="9">
        <v>6.05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70515774.65</v>
      </c>
      <c r="I204" s="8">
        <v>50177159.84</v>
      </c>
      <c r="J204" s="9">
        <v>71.15</v>
      </c>
      <c r="K204" s="8">
        <v>73533956.31</v>
      </c>
      <c r="L204" s="8">
        <v>41905454.08</v>
      </c>
      <c r="M204" s="9">
        <v>56.98</v>
      </c>
      <c r="N204" s="8">
        <v>-3018181.66</v>
      </c>
      <c r="O204" s="8">
        <v>8271705.76</v>
      </c>
      <c r="P204" s="9">
        <v>-4.28</v>
      </c>
      <c r="Q204" s="9">
        <v>16.48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91574439.6</v>
      </c>
      <c r="I205" s="8">
        <v>70702462.25</v>
      </c>
      <c r="J205" s="9">
        <v>77.2</v>
      </c>
      <c r="K205" s="8">
        <v>111175318.45</v>
      </c>
      <c r="L205" s="8">
        <v>70946913.99</v>
      </c>
      <c r="M205" s="9">
        <v>63.81</v>
      </c>
      <c r="N205" s="8">
        <v>-19600878.85</v>
      </c>
      <c r="O205" s="8">
        <v>-244451.74</v>
      </c>
      <c r="P205" s="9">
        <v>-21.4</v>
      </c>
      <c r="Q205" s="9">
        <v>-0.34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28809264.34</v>
      </c>
      <c r="I206" s="8">
        <v>21624316.07</v>
      </c>
      <c r="J206" s="9">
        <v>75.06</v>
      </c>
      <c r="K206" s="8">
        <v>31930473.14</v>
      </c>
      <c r="L206" s="8">
        <v>19756986.09</v>
      </c>
      <c r="M206" s="9">
        <v>61.87</v>
      </c>
      <c r="N206" s="8">
        <v>-3121208.8</v>
      </c>
      <c r="O206" s="8">
        <v>1867329.98</v>
      </c>
      <c r="P206" s="9">
        <v>-10.83</v>
      </c>
      <c r="Q206" s="9">
        <v>8.63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78600065.28</v>
      </c>
      <c r="I207" s="8">
        <v>59308322.98</v>
      </c>
      <c r="J207" s="9">
        <v>75.45</v>
      </c>
      <c r="K207" s="8">
        <v>84257862.72</v>
      </c>
      <c r="L207" s="8">
        <v>52820419.51</v>
      </c>
      <c r="M207" s="9">
        <v>62.68</v>
      </c>
      <c r="N207" s="8">
        <v>-5657797.44</v>
      </c>
      <c r="O207" s="8">
        <v>6487903.47</v>
      </c>
      <c r="P207" s="9">
        <v>-7.19</v>
      </c>
      <c r="Q207" s="9">
        <v>10.93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56903663.07</v>
      </c>
      <c r="I208" s="8">
        <v>43564897.17</v>
      </c>
      <c r="J208" s="9">
        <v>76.55</v>
      </c>
      <c r="K208" s="8">
        <v>65708404.71</v>
      </c>
      <c r="L208" s="8">
        <v>37515940.11</v>
      </c>
      <c r="M208" s="9">
        <v>57.09</v>
      </c>
      <c r="N208" s="8">
        <v>-8804741.64</v>
      </c>
      <c r="O208" s="8">
        <v>6048957.06</v>
      </c>
      <c r="P208" s="9">
        <v>-15.47</v>
      </c>
      <c r="Q208" s="9">
        <v>13.88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74453510.16</v>
      </c>
      <c r="I209" s="8">
        <v>53200135.18</v>
      </c>
      <c r="J209" s="9">
        <v>71.45</v>
      </c>
      <c r="K209" s="8">
        <v>86167055.86</v>
      </c>
      <c r="L209" s="8">
        <v>56850195.27</v>
      </c>
      <c r="M209" s="9">
        <v>65.97</v>
      </c>
      <c r="N209" s="8">
        <v>-11713545.7</v>
      </c>
      <c r="O209" s="8">
        <v>-3650060.09</v>
      </c>
      <c r="P209" s="9">
        <v>-15.73</v>
      </c>
      <c r="Q209" s="9">
        <v>-6.86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32615132.88</v>
      </c>
      <c r="I210" s="8">
        <v>22054718.36</v>
      </c>
      <c r="J210" s="9">
        <v>67.62</v>
      </c>
      <c r="K210" s="8">
        <v>36302932.88</v>
      </c>
      <c r="L210" s="8">
        <v>19130049.96</v>
      </c>
      <c r="M210" s="9">
        <v>52.69</v>
      </c>
      <c r="N210" s="8">
        <v>-3687800</v>
      </c>
      <c r="O210" s="8">
        <v>2924668.4</v>
      </c>
      <c r="P210" s="9">
        <v>-11.3</v>
      </c>
      <c r="Q210" s="9">
        <v>13.26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135734982.04</v>
      </c>
      <c r="I211" s="8">
        <v>89788769.24</v>
      </c>
      <c r="J211" s="9">
        <v>66.15</v>
      </c>
      <c r="K211" s="8">
        <v>155931135.89</v>
      </c>
      <c r="L211" s="8">
        <v>90297368.15</v>
      </c>
      <c r="M211" s="9">
        <v>57.9</v>
      </c>
      <c r="N211" s="8">
        <v>-20196153.85</v>
      </c>
      <c r="O211" s="8">
        <v>-508598.91</v>
      </c>
      <c r="P211" s="9">
        <v>-14.87</v>
      </c>
      <c r="Q211" s="9">
        <v>-0.56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33888255.86</v>
      </c>
      <c r="I212" s="8">
        <v>26526268.71</v>
      </c>
      <c r="J212" s="9">
        <v>78.27</v>
      </c>
      <c r="K212" s="8">
        <v>37167420.37</v>
      </c>
      <c r="L212" s="8">
        <v>25013109.67</v>
      </c>
      <c r="M212" s="9">
        <v>67.29</v>
      </c>
      <c r="N212" s="8">
        <v>-3279164.51</v>
      </c>
      <c r="O212" s="8">
        <v>1513159.04</v>
      </c>
      <c r="P212" s="9">
        <v>-9.67</v>
      </c>
      <c r="Q212" s="9">
        <v>5.7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56495285.43</v>
      </c>
      <c r="I213" s="8">
        <v>40301031.09</v>
      </c>
      <c r="J213" s="9">
        <v>71.33</v>
      </c>
      <c r="K213" s="8">
        <v>59894150.08</v>
      </c>
      <c r="L213" s="8">
        <v>37362584.35</v>
      </c>
      <c r="M213" s="9">
        <v>62.38</v>
      </c>
      <c r="N213" s="8">
        <v>-3398864.65</v>
      </c>
      <c r="O213" s="8">
        <v>2938446.74</v>
      </c>
      <c r="P213" s="9">
        <v>-6.01</v>
      </c>
      <c r="Q213" s="9">
        <v>7.29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34786367.53</v>
      </c>
      <c r="I214" s="8">
        <v>26286560.68</v>
      </c>
      <c r="J214" s="9">
        <v>75.56</v>
      </c>
      <c r="K214" s="8">
        <v>38428509.6</v>
      </c>
      <c r="L214" s="8">
        <v>23779272.13</v>
      </c>
      <c r="M214" s="9">
        <v>61.87</v>
      </c>
      <c r="N214" s="8">
        <v>-3642142.07</v>
      </c>
      <c r="O214" s="8">
        <v>2507288.55</v>
      </c>
      <c r="P214" s="9">
        <v>-10.47</v>
      </c>
      <c r="Q214" s="9">
        <v>9.53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30152785.71</v>
      </c>
      <c r="I215" s="8">
        <v>20856630.18</v>
      </c>
      <c r="J215" s="9">
        <v>69.16</v>
      </c>
      <c r="K215" s="8">
        <v>31613443.35</v>
      </c>
      <c r="L215" s="8">
        <v>20081911.08</v>
      </c>
      <c r="M215" s="9">
        <v>63.52</v>
      </c>
      <c r="N215" s="8">
        <v>-1460657.64</v>
      </c>
      <c r="O215" s="8">
        <v>774719.1</v>
      </c>
      <c r="P215" s="9">
        <v>-4.84</v>
      </c>
      <c r="Q215" s="9">
        <v>3.71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41435129.42</v>
      </c>
      <c r="I216" s="8">
        <v>30979313.76</v>
      </c>
      <c r="J216" s="9">
        <v>74.76</v>
      </c>
      <c r="K216" s="8">
        <v>44885651.43</v>
      </c>
      <c r="L216" s="8">
        <v>28635738.71</v>
      </c>
      <c r="M216" s="9">
        <v>63.79</v>
      </c>
      <c r="N216" s="8">
        <v>-3450522.01</v>
      </c>
      <c r="O216" s="8">
        <v>2343575.05</v>
      </c>
      <c r="P216" s="9">
        <v>-8.32</v>
      </c>
      <c r="Q216" s="9">
        <v>7.56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32704861</v>
      </c>
      <c r="I217" s="8">
        <v>25728608.56</v>
      </c>
      <c r="J217" s="9">
        <v>78.66</v>
      </c>
      <c r="K217" s="8">
        <v>35520370.65</v>
      </c>
      <c r="L217" s="8">
        <v>20163453.58</v>
      </c>
      <c r="M217" s="9">
        <v>56.76</v>
      </c>
      <c r="N217" s="8">
        <v>-2815509.65</v>
      </c>
      <c r="O217" s="8">
        <v>5565154.98</v>
      </c>
      <c r="P217" s="9">
        <v>-8.6</v>
      </c>
      <c r="Q217" s="9">
        <v>21.63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416272092.88</v>
      </c>
      <c r="I218" s="8">
        <v>323895582.43</v>
      </c>
      <c r="J218" s="9">
        <v>77.8</v>
      </c>
      <c r="K218" s="8">
        <v>454596625.35</v>
      </c>
      <c r="L218" s="8">
        <v>278175025.91</v>
      </c>
      <c r="M218" s="9">
        <v>61.19</v>
      </c>
      <c r="N218" s="8">
        <v>-38324532.47</v>
      </c>
      <c r="O218" s="8">
        <v>45720556.52</v>
      </c>
      <c r="P218" s="9">
        <v>-9.2</v>
      </c>
      <c r="Q218" s="9">
        <v>14.11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613429405.84</v>
      </c>
      <c r="I219" s="8">
        <v>410156417.26</v>
      </c>
      <c r="J219" s="9">
        <v>66.86</v>
      </c>
      <c r="K219" s="8">
        <v>616255967.96</v>
      </c>
      <c r="L219" s="8">
        <v>367513559.66</v>
      </c>
      <c r="M219" s="9">
        <v>59.63</v>
      </c>
      <c r="N219" s="8">
        <v>-2826562.12</v>
      </c>
      <c r="O219" s="8">
        <v>42642857.6</v>
      </c>
      <c r="P219" s="9">
        <v>-0.46</v>
      </c>
      <c r="Q219" s="9">
        <v>10.39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2775214196.59</v>
      </c>
      <c r="I220" s="8">
        <v>1969964648.5</v>
      </c>
      <c r="J220" s="9">
        <v>70.98</v>
      </c>
      <c r="K220" s="8">
        <v>2893961256.52</v>
      </c>
      <c r="L220" s="8">
        <v>2001765844.66</v>
      </c>
      <c r="M220" s="9">
        <v>69.17</v>
      </c>
      <c r="N220" s="8">
        <v>-118747059.93</v>
      </c>
      <c r="O220" s="8">
        <v>-31801196.16</v>
      </c>
      <c r="P220" s="9">
        <v>-4.27</v>
      </c>
      <c r="Q220" s="9">
        <v>-1.61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548986545.44</v>
      </c>
      <c r="I221" s="8">
        <v>408648937.82</v>
      </c>
      <c r="J221" s="9">
        <v>74.43</v>
      </c>
      <c r="K221" s="8">
        <v>623427602.44</v>
      </c>
      <c r="L221" s="8">
        <v>368993202.05</v>
      </c>
      <c r="M221" s="9">
        <v>59.18</v>
      </c>
      <c r="N221" s="8">
        <v>-74441057</v>
      </c>
      <c r="O221" s="8">
        <v>39655735.77</v>
      </c>
      <c r="P221" s="9">
        <v>-13.55</v>
      </c>
      <c r="Q221" s="9">
        <v>9.7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150339608.63</v>
      </c>
      <c r="I222" s="8">
        <v>103948868.47</v>
      </c>
      <c r="J222" s="9">
        <v>69.14</v>
      </c>
      <c r="K222" s="8">
        <v>168182398.97</v>
      </c>
      <c r="L222" s="8">
        <v>97023637.25</v>
      </c>
      <c r="M222" s="9">
        <v>57.68</v>
      </c>
      <c r="N222" s="8">
        <v>-17842790.34</v>
      </c>
      <c r="O222" s="8">
        <v>6925231.22</v>
      </c>
      <c r="P222" s="9">
        <v>-11.86</v>
      </c>
      <c r="Q222" s="9">
        <v>6.66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140053985.83</v>
      </c>
      <c r="I223" s="8">
        <v>106939381.64</v>
      </c>
      <c r="J223" s="9">
        <v>76.35</v>
      </c>
      <c r="K223" s="8">
        <v>179681338.94</v>
      </c>
      <c r="L223" s="8">
        <v>101065637.41</v>
      </c>
      <c r="M223" s="9">
        <v>56.24</v>
      </c>
      <c r="N223" s="8">
        <v>-39627353.11</v>
      </c>
      <c r="O223" s="8">
        <v>5873744.23</v>
      </c>
      <c r="P223" s="9">
        <v>-28.29</v>
      </c>
      <c r="Q223" s="9">
        <v>5.49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131083162.96</v>
      </c>
      <c r="I224" s="8">
        <v>76037389.95</v>
      </c>
      <c r="J224" s="9">
        <v>58</v>
      </c>
      <c r="K224" s="8">
        <v>146321752.2</v>
      </c>
      <c r="L224" s="8">
        <v>64193784.08</v>
      </c>
      <c r="M224" s="9">
        <v>43.87</v>
      </c>
      <c r="N224" s="8">
        <v>-15238589.24</v>
      </c>
      <c r="O224" s="8">
        <v>11843605.87</v>
      </c>
      <c r="P224" s="9">
        <v>-11.62</v>
      </c>
      <c r="Q224" s="9">
        <v>15.57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76799302.93</v>
      </c>
      <c r="I225" s="8">
        <v>61821971.87</v>
      </c>
      <c r="J225" s="9">
        <v>80.49</v>
      </c>
      <c r="K225" s="8">
        <v>94247055.6</v>
      </c>
      <c r="L225" s="8">
        <v>54366050.36</v>
      </c>
      <c r="M225" s="9">
        <v>57.68</v>
      </c>
      <c r="N225" s="8">
        <v>-17447752.67</v>
      </c>
      <c r="O225" s="8">
        <v>7455921.51</v>
      </c>
      <c r="P225" s="9">
        <v>-22.71</v>
      </c>
      <c r="Q225" s="9">
        <v>12.06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76883055.76</v>
      </c>
      <c r="I226" s="8">
        <v>58314654.65</v>
      </c>
      <c r="J226" s="9">
        <v>75.84</v>
      </c>
      <c r="K226" s="8">
        <v>82349453.7</v>
      </c>
      <c r="L226" s="8">
        <v>50074791.15</v>
      </c>
      <c r="M226" s="9">
        <v>60.8</v>
      </c>
      <c r="N226" s="8">
        <v>-5466397.94</v>
      </c>
      <c r="O226" s="8">
        <v>8239863.5</v>
      </c>
      <c r="P226" s="9">
        <v>-7.11</v>
      </c>
      <c r="Q226" s="9">
        <v>14.13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122041061.38</v>
      </c>
      <c r="I227" s="8">
        <v>87936737.98</v>
      </c>
      <c r="J227" s="9">
        <v>72.05</v>
      </c>
      <c r="K227" s="8">
        <v>136505714.84</v>
      </c>
      <c r="L227" s="8">
        <v>77587940.88</v>
      </c>
      <c r="M227" s="9">
        <v>56.83</v>
      </c>
      <c r="N227" s="8">
        <v>-14464653.46</v>
      </c>
      <c r="O227" s="8">
        <v>10348797.1</v>
      </c>
      <c r="P227" s="9">
        <v>-11.85</v>
      </c>
      <c r="Q227" s="9">
        <v>11.76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141683040.53</v>
      </c>
      <c r="I228" s="8">
        <v>105445711.62</v>
      </c>
      <c r="J228" s="9">
        <v>74.42</v>
      </c>
      <c r="K228" s="8">
        <v>154658049.95</v>
      </c>
      <c r="L228" s="8">
        <v>94706532.8</v>
      </c>
      <c r="M228" s="9">
        <v>61.23</v>
      </c>
      <c r="N228" s="8">
        <v>-12975009.42</v>
      </c>
      <c r="O228" s="8">
        <v>10739178.82</v>
      </c>
      <c r="P228" s="9">
        <v>-9.15</v>
      </c>
      <c r="Q228" s="9">
        <v>10.18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125896753.48</v>
      </c>
      <c r="I229" s="8">
        <v>90245712.26</v>
      </c>
      <c r="J229" s="9">
        <v>71.68</v>
      </c>
      <c r="K229" s="8">
        <v>143801021.48</v>
      </c>
      <c r="L229" s="8">
        <v>75495790.07</v>
      </c>
      <c r="M229" s="9">
        <v>52.5</v>
      </c>
      <c r="N229" s="8">
        <v>-17904268</v>
      </c>
      <c r="O229" s="8">
        <v>14749922.19</v>
      </c>
      <c r="P229" s="9">
        <v>-14.22</v>
      </c>
      <c r="Q229" s="9">
        <v>16.34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171935034.55</v>
      </c>
      <c r="I230" s="8">
        <v>132978096.66</v>
      </c>
      <c r="J230" s="9">
        <v>77.34</v>
      </c>
      <c r="K230" s="8">
        <v>190167754.55</v>
      </c>
      <c r="L230" s="8">
        <v>119668397</v>
      </c>
      <c r="M230" s="9">
        <v>62.92</v>
      </c>
      <c r="N230" s="8">
        <v>-18232720</v>
      </c>
      <c r="O230" s="8">
        <v>13309699.66</v>
      </c>
      <c r="P230" s="9">
        <v>-10.6</v>
      </c>
      <c r="Q230" s="9">
        <v>10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72822303.38</v>
      </c>
      <c r="I231" s="8">
        <v>49496503.22</v>
      </c>
      <c r="J231" s="9">
        <v>67.96</v>
      </c>
      <c r="K231" s="8">
        <v>87858866.38</v>
      </c>
      <c r="L231" s="8">
        <v>51863944.21</v>
      </c>
      <c r="M231" s="9">
        <v>59.03</v>
      </c>
      <c r="N231" s="8">
        <v>-15036563</v>
      </c>
      <c r="O231" s="8">
        <v>-2367440.99</v>
      </c>
      <c r="P231" s="9">
        <v>-20.64</v>
      </c>
      <c r="Q231" s="9">
        <v>-4.78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166321866.83</v>
      </c>
      <c r="I232" s="8">
        <v>109565297</v>
      </c>
      <c r="J232" s="9">
        <v>65.87</v>
      </c>
      <c r="K232" s="8">
        <v>191793953.73</v>
      </c>
      <c r="L232" s="8">
        <v>103192397.56</v>
      </c>
      <c r="M232" s="9">
        <v>53.8</v>
      </c>
      <c r="N232" s="8">
        <v>-25472086.9</v>
      </c>
      <c r="O232" s="8">
        <v>6372899.44</v>
      </c>
      <c r="P232" s="9">
        <v>-15.31</v>
      </c>
      <c r="Q232" s="9">
        <v>5.81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77935792.83</v>
      </c>
      <c r="I233" s="8">
        <v>59794413.64</v>
      </c>
      <c r="J233" s="9">
        <v>76.72</v>
      </c>
      <c r="K233" s="8">
        <v>92028951.83</v>
      </c>
      <c r="L233" s="8">
        <v>53240385.94</v>
      </c>
      <c r="M233" s="9">
        <v>57.85</v>
      </c>
      <c r="N233" s="8">
        <v>-14093159</v>
      </c>
      <c r="O233" s="8">
        <v>6554027.7</v>
      </c>
      <c r="P233" s="9">
        <v>-18.08</v>
      </c>
      <c r="Q233" s="9">
        <v>10.96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42627596.67</v>
      </c>
      <c r="I234" s="8">
        <v>30365117.42</v>
      </c>
      <c r="J234" s="9">
        <v>71.23</v>
      </c>
      <c r="K234" s="8">
        <v>50043242.94</v>
      </c>
      <c r="L234" s="8">
        <v>28498203.79</v>
      </c>
      <c r="M234" s="9">
        <v>56.94</v>
      </c>
      <c r="N234" s="8">
        <v>-7415646.27</v>
      </c>
      <c r="O234" s="8">
        <v>1866913.63</v>
      </c>
      <c r="P234" s="9">
        <v>-17.39</v>
      </c>
      <c r="Q234" s="9">
        <v>6.14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150026176.93</v>
      </c>
      <c r="I235" s="8">
        <v>118351046.01</v>
      </c>
      <c r="J235" s="9">
        <v>78.88</v>
      </c>
      <c r="K235" s="8">
        <v>159083007.93</v>
      </c>
      <c r="L235" s="8">
        <v>103802174.49</v>
      </c>
      <c r="M235" s="9">
        <v>65.25</v>
      </c>
      <c r="N235" s="8">
        <v>-9056831</v>
      </c>
      <c r="O235" s="8">
        <v>14548871.52</v>
      </c>
      <c r="P235" s="9">
        <v>-6.03</v>
      </c>
      <c r="Q235" s="9">
        <v>12.29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98192052.59</v>
      </c>
      <c r="I236" s="8">
        <v>62417739.27</v>
      </c>
      <c r="J236" s="9">
        <v>63.56</v>
      </c>
      <c r="K236" s="8">
        <v>108528905.8</v>
      </c>
      <c r="L236" s="8">
        <v>52369649.2</v>
      </c>
      <c r="M236" s="9">
        <v>48.25</v>
      </c>
      <c r="N236" s="8">
        <v>-10336853.21</v>
      </c>
      <c r="O236" s="8">
        <v>10048090.07</v>
      </c>
      <c r="P236" s="9">
        <v>-10.52</v>
      </c>
      <c r="Q236" s="9">
        <v>16.09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82946817.6</v>
      </c>
      <c r="I237" s="8">
        <v>58100086.67</v>
      </c>
      <c r="J237" s="9">
        <v>70.04</v>
      </c>
      <c r="K237" s="8">
        <v>96071967.6</v>
      </c>
      <c r="L237" s="8">
        <v>54812617.66</v>
      </c>
      <c r="M237" s="9">
        <v>57.05</v>
      </c>
      <c r="N237" s="8">
        <v>-13125150</v>
      </c>
      <c r="O237" s="8">
        <v>3287469.01</v>
      </c>
      <c r="P237" s="9">
        <v>-15.82</v>
      </c>
      <c r="Q237" s="9">
        <v>5.65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104064037.09</v>
      </c>
      <c r="I238" s="8">
        <v>77815724.62</v>
      </c>
      <c r="J238" s="9">
        <v>74.77</v>
      </c>
      <c r="K238" s="8">
        <v>113162737.31</v>
      </c>
      <c r="L238" s="8">
        <v>66830482.08</v>
      </c>
      <c r="M238" s="9">
        <v>59.05</v>
      </c>
      <c r="N238" s="8">
        <v>-9098700.22</v>
      </c>
      <c r="O238" s="8">
        <v>10985242.54</v>
      </c>
      <c r="P238" s="9">
        <v>-8.74</v>
      </c>
      <c r="Q238" s="9">
        <v>14.11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110978323.99</v>
      </c>
      <c r="I239" s="8">
        <v>76442657.25</v>
      </c>
      <c r="J239" s="9">
        <v>68.88</v>
      </c>
      <c r="K239" s="8">
        <v>116844205.2</v>
      </c>
      <c r="L239" s="8">
        <v>68433702.84</v>
      </c>
      <c r="M239" s="9">
        <v>58.56</v>
      </c>
      <c r="N239" s="8">
        <v>-5865881.21</v>
      </c>
      <c r="O239" s="8">
        <v>8008954.41</v>
      </c>
      <c r="P239" s="9">
        <v>-5.28</v>
      </c>
      <c r="Q239" s="9">
        <v>10.47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81451842.32</v>
      </c>
      <c r="I240" s="8">
        <v>61555829.55</v>
      </c>
      <c r="J240" s="9">
        <v>75.57</v>
      </c>
      <c r="K240" s="8">
        <v>82784166.9</v>
      </c>
      <c r="L240" s="8">
        <v>58597394.36</v>
      </c>
      <c r="M240" s="9">
        <v>70.78</v>
      </c>
      <c r="N240" s="8">
        <v>-1332324.58</v>
      </c>
      <c r="O240" s="8">
        <v>2958435.19</v>
      </c>
      <c r="P240" s="9">
        <v>-1.63</v>
      </c>
      <c r="Q240" s="9">
        <v>4.8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112439625.15</v>
      </c>
      <c r="I241" s="8">
        <v>75235719.62</v>
      </c>
      <c r="J241" s="9">
        <v>66.91</v>
      </c>
      <c r="K241" s="8">
        <v>119717309.62</v>
      </c>
      <c r="L241" s="8">
        <v>51169187.01</v>
      </c>
      <c r="M241" s="9">
        <v>42.74</v>
      </c>
      <c r="N241" s="8">
        <v>-7277684.47</v>
      </c>
      <c r="O241" s="8">
        <v>24066532.61</v>
      </c>
      <c r="P241" s="9">
        <v>-6.47</v>
      </c>
      <c r="Q241" s="9">
        <v>31.98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1371307185.68</v>
      </c>
      <c r="I242" s="8">
        <v>812727033.43</v>
      </c>
      <c r="J242" s="9">
        <v>59.26</v>
      </c>
      <c r="K242" s="8">
        <v>1410184811.78</v>
      </c>
      <c r="L242" s="8">
        <v>643365774.63</v>
      </c>
      <c r="M242" s="9">
        <v>45.62</v>
      </c>
      <c r="N242" s="8">
        <v>-38877626.1</v>
      </c>
      <c r="O242" s="8">
        <v>169361258.8</v>
      </c>
      <c r="P242" s="9">
        <v>-2.83</v>
      </c>
      <c r="Q242" s="9">
        <v>20.83</v>
      </c>
    </row>
    <row r="243" spans="1:1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552450</v>
      </c>
      <c r="I243" s="8">
        <v>520730.38</v>
      </c>
      <c r="J243" s="9">
        <v>94.25</v>
      </c>
      <c r="K243" s="8">
        <v>294450</v>
      </c>
      <c r="L243" s="8">
        <v>173876.27</v>
      </c>
      <c r="M243" s="9">
        <v>59.05</v>
      </c>
      <c r="N243" s="8">
        <v>258000</v>
      </c>
      <c r="O243" s="8">
        <v>346854.11</v>
      </c>
      <c r="P243" s="9">
        <v>46.7</v>
      </c>
      <c r="Q243" s="9">
        <v>66.6</v>
      </c>
    </row>
    <row r="244" spans="1:1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5270224</v>
      </c>
      <c r="I244" s="8">
        <v>3989009.24</v>
      </c>
      <c r="J244" s="9">
        <v>75.68</v>
      </c>
      <c r="K244" s="8">
        <v>5069164</v>
      </c>
      <c r="L244" s="8">
        <v>2761131.29</v>
      </c>
      <c r="M244" s="9">
        <v>54.46</v>
      </c>
      <c r="N244" s="8">
        <v>201060</v>
      </c>
      <c r="O244" s="8">
        <v>1227877.95</v>
      </c>
      <c r="P244" s="9">
        <v>3.81</v>
      </c>
      <c r="Q244" s="9">
        <v>30.78</v>
      </c>
    </row>
    <row r="245" spans="1:1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119875</v>
      </c>
      <c r="I245" s="8">
        <v>72308.67</v>
      </c>
      <c r="J245" s="9">
        <v>60.32</v>
      </c>
      <c r="K245" s="8">
        <v>339100</v>
      </c>
      <c r="L245" s="8">
        <v>203375.33</v>
      </c>
      <c r="M245" s="9">
        <v>59.97</v>
      </c>
      <c r="N245" s="8">
        <v>-219225</v>
      </c>
      <c r="O245" s="8">
        <v>-131066.66</v>
      </c>
      <c r="P245" s="9">
        <v>-182.87</v>
      </c>
      <c r="Q245" s="9">
        <v>-181.25</v>
      </c>
    </row>
    <row r="246" spans="1:1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2124720</v>
      </c>
      <c r="I246" s="8">
        <v>1556820.91</v>
      </c>
      <c r="J246" s="9">
        <v>73.27</v>
      </c>
      <c r="K246" s="8">
        <v>2143857.4</v>
      </c>
      <c r="L246" s="8">
        <v>1372151.22</v>
      </c>
      <c r="M246" s="9">
        <v>64</v>
      </c>
      <c r="N246" s="8">
        <v>-19137.4</v>
      </c>
      <c r="O246" s="8">
        <v>184669.69</v>
      </c>
      <c r="P246" s="9">
        <v>-0.9</v>
      </c>
      <c r="Q246" s="9">
        <v>11.86</v>
      </c>
    </row>
    <row r="247" spans="1:1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180" t="s">
        <v>494</v>
      </c>
      <c r="H247" s="8">
        <v>2400</v>
      </c>
      <c r="I247" s="8">
        <v>2400</v>
      </c>
      <c r="J247" s="9">
        <v>100</v>
      </c>
      <c r="K247" s="8">
        <v>2400</v>
      </c>
      <c r="L247" s="8">
        <v>1767.57</v>
      </c>
      <c r="M247" s="9">
        <v>73.64</v>
      </c>
      <c r="N247" s="8">
        <v>0</v>
      </c>
      <c r="O247" s="8">
        <v>632.43</v>
      </c>
      <c r="P247" s="9">
        <v>0</v>
      </c>
      <c r="Q247" s="9">
        <v>26.35</v>
      </c>
    </row>
    <row r="248" spans="1:17" ht="25.5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6" t="s">
        <v>497</v>
      </c>
      <c r="H248" s="8">
        <v>164000</v>
      </c>
      <c r="I248" s="8">
        <v>87994.29</v>
      </c>
      <c r="J248" s="9">
        <v>53.65</v>
      </c>
      <c r="K248" s="8">
        <v>387087</v>
      </c>
      <c r="L248" s="8">
        <v>59523.33</v>
      </c>
      <c r="M248" s="9">
        <v>15.37</v>
      </c>
      <c r="N248" s="8">
        <v>-223087</v>
      </c>
      <c r="O248" s="8">
        <v>28470.96</v>
      </c>
      <c r="P248" s="9">
        <v>-136.02</v>
      </c>
      <c r="Q248" s="9">
        <v>32.35</v>
      </c>
    </row>
    <row r="249" spans="1:1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64530</v>
      </c>
      <c r="I249" s="8">
        <v>43500</v>
      </c>
      <c r="J249" s="9">
        <v>67.41</v>
      </c>
      <c r="K249" s="8">
        <v>80487.67</v>
      </c>
      <c r="L249" s="8">
        <v>44540.84</v>
      </c>
      <c r="M249" s="9">
        <v>55.33</v>
      </c>
      <c r="N249" s="8">
        <v>-15957.67</v>
      </c>
      <c r="O249" s="8">
        <v>-1040.84</v>
      </c>
      <c r="P249" s="9">
        <v>-24.72</v>
      </c>
      <c r="Q249" s="9">
        <v>-2.39</v>
      </c>
    </row>
    <row r="250" spans="1:1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36358412</v>
      </c>
      <c r="I250" s="8">
        <v>27520647.27</v>
      </c>
      <c r="J250" s="9">
        <v>75.69</v>
      </c>
      <c r="K250" s="8">
        <v>41852172</v>
      </c>
      <c r="L250" s="8">
        <v>26690033.35</v>
      </c>
      <c r="M250" s="9">
        <v>63.77</v>
      </c>
      <c r="N250" s="8">
        <v>-5493760</v>
      </c>
      <c r="O250" s="8">
        <v>830613.92</v>
      </c>
      <c r="P250" s="9">
        <v>-15.11</v>
      </c>
      <c r="Q250" s="9">
        <v>3.01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0"/>
  <sheetViews>
    <sheetView zoomScale="75" zoomScaleNormal="75" zoomScalePageLayoutView="0" workbookViewId="0" topLeftCell="A1">
      <pane xSplit="7" ySplit="8" topLeftCell="H2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5" sqref="G245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3 kwartału 2021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8" t="s">
        <v>0</v>
      </c>
      <c r="B4" s="138" t="s">
        <v>1</v>
      </c>
      <c r="C4" s="138" t="s">
        <v>2</v>
      </c>
      <c r="D4" s="138" t="s">
        <v>3</v>
      </c>
      <c r="E4" s="138" t="s">
        <v>53</v>
      </c>
      <c r="F4" s="138" t="s">
        <v>56</v>
      </c>
      <c r="G4" s="138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38"/>
      <c r="B5" s="138"/>
      <c r="C5" s="138"/>
      <c r="D5" s="138"/>
      <c r="E5" s="138"/>
      <c r="F5" s="138"/>
      <c r="G5" s="138"/>
      <c r="H5" s="140" t="s">
        <v>54</v>
      </c>
      <c r="I5" s="140" t="s">
        <v>15</v>
      </c>
      <c r="J5" s="140"/>
      <c r="K5" s="140" t="s">
        <v>16</v>
      </c>
      <c r="L5" s="140" t="s">
        <v>15</v>
      </c>
      <c r="M5" s="140"/>
      <c r="N5" s="141" t="s">
        <v>17</v>
      </c>
      <c r="O5" s="142"/>
      <c r="P5" s="142"/>
      <c r="Q5" s="140" t="s">
        <v>54</v>
      </c>
      <c r="R5" s="143" t="s">
        <v>15</v>
      </c>
      <c r="S5" s="143"/>
      <c r="T5" s="140" t="s">
        <v>16</v>
      </c>
      <c r="U5" s="143" t="s">
        <v>15</v>
      </c>
      <c r="V5" s="143"/>
      <c r="W5" s="141" t="s">
        <v>18</v>
      </c>
      <c r="X5" s="145"/>
      <c r="Y5" s="145"/>
      <c r="Z5" s="143" t="s">
        <v>4</v>
      </c>
      <c r="AA5" s="143" t="s">
        <v>5</v>
      </c>
    </row>
    <row r="6" spans="1:27" ht="64.5" customHeight="1">
      <c r="A6" s="138"/>
      <c r="B6" s="138"/>
      <c r="C6" s="138"/>
      <c r="D6" s="138"/>
      <c r="E6" s="138"/>
      <c r="F6" s="138"/>
      <c r="G6" s="138"/>
      <c r="H6" s="140"/>
      <c r="I6" s="14" t="s">
        <v>19</v>
      </c>
      <c r="J6" s="14" t="s">
        <v>20</v>
      </c>
      <c r="K6" s="140"/>
      <c r="L6" s="14" t="s">
        <v>19</v>
      </c>
      <c r="M6" s="14" t="s">
        <v>20</v>
      </c>
      <c r="N6" s="141"/>
      <c r="O6" s="54" t="s">
        <v>19</v>
      </c>
      <c r="P6" s="54" t="s">
        <v>20</v>
      </c>
      <c r="Q6" s="140"/>
      <c r="R6" s="14" t="s">
        <v>21</v>
      </c>
      <c r="S6" s="14" t="s">
        <v>22</v>
      </c>
      <c r="T6" s="140"/>
      <c r="U6" s="14" t="s">
        <v>21</v>
      </c>
      <c r="V6" s="14" t="s">
        <v>22</v>
      </c>
      <c r="W6" s="141"/>
      <c r="X6" s="54" t="s">
        <v>21</v>
      </c>
      <c r="Y6" s="54" t="s">
        <v>22</v>
      </c>
      <c r="Z6" s="143"/>
      <c r="AA6" s="143"/>
    </row>
    <row r="7" spans="1:27" ht="12.75">
      <c r="A7" s="138"/>
      <c r="B7" s="138"/>
      <c r="C7" s="138"/>
      <c r="D7" s="138"/>
      <c r="E7" s="138"/>
      <c r="F7" s="138"/>
      <c r="G7" s="138"/>
      <c r="H7" s="140" t="s">
        <v>10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10</v>
      </c>
      <c r="R7" s="140"/>
      <c r="S7" s="140"/>
      <c r="T7" s="140" t="s">
        <v>10</v>
      </c>
      <c r="U7" s="140"/>
      <c r="V7" s="140"/>
      <c r="W7" s="140" t="s">
        <v>11</v>
      </c>
      <c r="X7" s="140"/>
      <c r="Y7" s="140"/>
      <c r="Z7" s="143" t="s">
        <v>10</v>
      </c>
      <c r="AA7" s="143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130857502.24</v>
      </c>
      <c r="I9" s="8">
        <v>4953000</v>
      </c>
      <c r="J9" s="8">
        <v>125904502.24</v>
      </c>
      <c r="K9" s="8">
        <v>103348899.52</v>
      </c>
      <c r="L9" s="8">
        <v>4977268.76</v>
      </c>
      <c r="M9" s="8">
        <v>98371630.76</v>
      </c>
      <c r="N9" s="9">
        <v>78.97</v>
      </c>
      <c r="O9" s="9">
        <v>100.48</v>
      </c>
      <c r="P9" s="9">
        <v>78.13</v>
      </c>
      <c r="Q9" s="8">
        <v>134672312.22</v>
      </c>
      <c r="R9" s="8">
        <v>10324000</v>
      </c>
      <c r="S9" s="8">
        <v>124348312.22</v>
      </c>
      <c r="T9" s="8">
        <v>90112177.83</v>
      </c>
      <c r="U9" s="8">
        <v>4962829.54</v>
      </c>
      <c r="V9" s="8">
        <v>85149348.29</v>
      </c>
      <c r="W9" s="9">
        <v>66.91</v>
      </c>
      <c r="X9" s="9">
        <v>48.07</v>
      </c>
      <c r="Y9" s="9">
        <v>68.47</v>
      </c>
      <c r="Z9" s="8">
        <v>1556190.02</v>
      </c>
      <c r="AA9" s="8">
        <v>13222282.47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75152895.52</v>
      </c>
      <c r="I10" s="8">
        <v>2997509</v>
      </c>
      <c r="J10" s="8">
        <v>72155386.52</v>
      </c>
      <c r="K10" s="8">
        <v>60463190.67</v>
      </c>
      <c r="L10" s="8">
        <v>3557228.96</v>
      </c>
      <c r="M10" s="8">
        <v>56905961.71</v>
      </c>
      <c r="N10" s="9">
        <v>80.45</v>
      </c>
      <c r="O10" s="9">
        <v>118.67</v>
      </c>
      <c r="P10" s="9">
        <v>78.86</v>
      </c>
      <c r="Q10" s="8">
        <v>84543129.52</v>
      </c>
      <c r="R10" s="8">
        <v>12677166</v>
      </c>
      <c r="S10" s="8">
        <v>71865963.52</v>
      </c>
      <c r="T10" s="8">
        <v>57804707.74</v>
      </c>
      <c r="U10" s="8">
        <v>4282084.7</v>
      </c>
      <c r="V10" s="8">
        <v>53522623.04</v>
      </c>
      <c r="W10" s="9">
        <v>68.37</v>
      </c>
      <c r="X10" s="9">
        <v>33.77</v>
      </c>
      <c r="Y10" s="9">
        <v>74.47</v>
      </c>
      <c r="Z10" s="8">
        <v>289423</v>
      </c>
      <c r="AA10" s="8">
        <v>3383338.67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100429605.16</v>
      </c>
      <c r="I11" s="8">
        <v>22261257.58</v>
      </c>
      <c r="J11" s="8">
        <v>78168347.58</v>
      </c>
      <c r="K11" s="8">
        <v>71230276.87</v>
      </c>
      <c r="L11" s="8">
        <v>12277225.23</v>
      </c>
      <c r="M11" s="8">
        <v>58953051.64</v>
      </c>
      <c r="N11" s="9">
        <v>70.92</v>
      </c>
      <c r="O11" s="9">
        <v>55.15</v>
      </c>
      <c r="P11" s="9">
        <v>75.41</v>
      </c>
      <c r="Q11" s="8">
        <v>114159864.1</v>
      </c>
      <c r="R11" s="8">
        <v>35854413.23</v>
      </c>
      <c r="S11" s="8">
        <v>78305450.87</v>
      </c>
      <c r="T11" s="8">
        <v>70836388.03</v>
      </c>
      <c r="U11" s="8">
        <v>14749079.08</v>
      </c>
      <c r="V11" s="8">
        <v>56087308.95</v>
      </c>
      <c r="W11" s="9">
        <v>62.05</v>
      </c>
      <c r="X11" s="9">
        <v>41.13</v>
      </c>
      <c r="Y11" s="9">
        <v>71.62</v>
      </c>
      <c r="Z11" s="8">
        <v>-137103.29</v>
      </c>
      <c r="AA11" s="8">
        <v>2865742.69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84847004.84</v>
      </c>
      <c r="I12" s="8">
        <v>5415602.12</v>
      </c>
      <c r="J12" s="8">
        <v>79431402.72</v>
      </c>
      <c r="K12" s="8">
        <v>61929116.68</v>
      </c>
      <c r="L12" s="8">
        <v>403335.15</v>
      </c>
      <c r="M12" s="8">
        <v>61525781.53</v>
      </c>
      <c r="N12" s="9">
        <v>72.98</v>
      </c>
      <c r="O12" s="9">
        <v>7.44</v>
      </c>
      <c r="P12" s="9">
        <v>77.45</v>
      </c>
      <c r="Q12" s="8">
        <v>94055403.05</v>
      </c>
      <c r="R12" s="8">
        <v>14755410.65</v>
      </c>
      <c r="S12" s="8">
        <v>79299992.4</v>
      </c>
      <c r="T12" s="8">
        <v>60304690.31</v>
      </c>
      <c r="U12" s="8">
        <v>3364832.19</v>
      </c>
      <c r="V12" s="8">
        <v>56939858.12</v>
      </c>
      <c r="W12" s="9">
        <v>64.11</v>
      </c>
      <c r="X12" s="9">
        <v>22.8</v>
      </c>
      <c r="Y12" s="9">
        <v>71.8</v>
      </c>
      <c r="Z12" s="8">
        <v>131410.32</v>
      </c>
      <c r="AA12" s="8">
        <v>4585923.41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167712438.66</v>
      </c>
      <c r="I13" s="8">
        <v>25154086</v>
      </c>
      <c r="J13" s="8">
        <v>142558352.66</v>
      </c>
      <c r="K13" s="8">
        <v>123743833.56</v>
      </c>
      <c r="L13" s="8">
        <v>13913792.08</v>
      </c>
      <c r="M13" s="8">
        <v>109830041.48</v>
      </c>
      <c r="N13" s="9">
        <v>73.78</v>
      </c>
      <c r="O13" s="9">
        <v>55.31</v>
      </c>
      <c r="P13" s="9">
        <v>77.04</v>
      </c>
      <c r="Q13" s="8">
        <v>182739597.43</v>
      </c>
      <c r="R13" s="8">
        <v>39213922.56</v>
      </c>
      <c r="S13" s="8">
        <v>143525674.87</v>
      </c>
      <c r="T13" s="8">
        <v>118982756.33</v>
      </c>
      <c r="U13" s="8">
        <v>17513624.14</v>
      </c>
      <c r="V13" s="8">
        <v>101469132.19</v>
      </c>
      <c r="W13" s="9">
        <v>65.11</v>
      </c>
      <c r="X13" s="9">
        <v>44.66</v>
      </c>
      <c r="Y13" s="9">
        <v>70.69</v>
      </c>
      <c r="Z13" s="8">
        <v>-967322.21</v>
      </c>
      <c r="AA13" s="8">
        <v>8360909.29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109010839.03</v>
      </c>
      <c r="I14" s="8">
        <v>9976078</v>
      </c>
      <c r="J14" s="8">
        <v>99034761.03</v>
      </c>
      <c r="K14" s="8">
        <v>82636375.48</v>
      </c>
      <c r="L14" s="8">
        <v>4375085.13</v>
      </c>
      <c r="M14" s="8">
        <v>78261290.35</v>
      </c>
      <c r="N14" s="9">
        <v>75.8</v>
      </c>
      <c r="O14" s="9">
        <v>43.85</v>
      </c>
      <c r="P14" s="9">
        <v>79.02</v>
      </c>
      <c r="Q14" s="8">
        <v>117835287.03</v>
      </c>
      <c r="R14" s="8">
        <v>18863219</v>
      </c>
      <c r="S14" s="8">
        <v>98972068.03</v>
      </c>
      <c r="T14" s="8">
        <v>74123770.73</v>
      </c>
      <c r="U14" s="8">
        <v>4203098.72</v>
      </c>
      <c r="V14" s="8">
        <v>69920672.01</v>
      </c>
      <c r="W14" s="9">
        <v>62.9</v>
      </c>
      <c r="X14" s="9">
        <v>22.28</v>
      </c>
      <c r="Y14" s="9">
        <v>70.64</v>
      </c>
      <c r="Z14" s="8">
        <v>62693</v>
      </c>
      <c r="AA14" s="8">
        <v>8340618.34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140985568.58</v>
      </c>
      <c r="I15" s="8">
        <v>7704298.97</v>
      </c>
      <c r="J15" s="8">
        <v>133281269.61</v>
      </c>
      <c r="K15" s="8">
        <v>110256095.47</v>
      </c>
      <c r="L15" s="8">
        <v>5027966.96</v>
      </c>
      <c r="M15" s="8">
        <v>105228128.51</v>
      </c>
      <c r="N15" s="9">
        <v>78.2</v>
      </c>
      <c r="O15" s="9">
        <v>65.26</v>
      </c>
      <c r="P15" s="9">
        <v>78.95</v>
      </c>
      <c r="Q15" s="8">
        <v>146270881.76</v>
      </c>
      <c r="R15" s="8">
        <v>14177777.78</v>
      </c>
      <c r="S15" s="8">
        <v>132093103.98</v>
      </c>
      <c r="T15" s="8">
        <v>105682191.38</v>
      </c>
      <c r="U15" s="8">
        <v>7811444.76</v>
      </c>
      <c r="V15" s="8">
        <v>97870746.62</v>
      </c>
      <c r="W15" s="9">
        <v>72.25</v>
      </c>
      <c r="X15" s="9">
        <v>55.09</v>
      </c>
      <c r="Y15" s="9">
        <v>74.09</v>
      </c>
      <c r="Z15" s="8">
        <v>1188165.63</v>
      </c>
      <c r="AA15" s="8">
        <v>7357381.89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82717459.13</v>
      </c>
      <c r="I16" s="8">
        <v>1964485</v>
      </c>
      <c r="J16" s="8">
        <v>80752974.13</v>
      </c>
      <c r="K16" s="8">
        <v>65217940.25</v>
      </c>
      <c r="L16" s="8">
        <v>1520763.77</v>
      </c>
      <c r="M16" s="8">
        <v>63697176.48</v>
      </c>
      <c r="N16" s="9">
        <v>78.84</v>
      </c>
      <c r="O16" s="9">
        <v>77.41</v>
      </c>
      <c r="P16" s="9">
        <v>78.87</v>
      </c>
      <c r="Q16" s="8">
        <v>85476230.13</v>
      </c>
      <c r="R16" s="8">
        <v>7409028.66</v>
      </c>
      <c r="S16" s="8">
        <v>78067201.47</v>
      </c>
      <c r="T16" s="8">
        <v>63196011</v>
      </c>
      <c r="U16" s="8">
        <v>4579487.68</v>
      </c>
      <c r="V16" s="8">
        <v>58616523.32</v>
      </c>
      <c r="W16" s="9">
        <v>73.93</v>
      </c>
      <c r="X16" s="9">
        <v>61.8</v>
      </c>
      <c r="Y16" s="9">
        <v>75.08</v>
      </c>
      <c r="Z16" s="8">
        <v>2685772.66</v>
      </c>
      <c r="AA16" s="8">
        <v>5080653.16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291861710.52</v>
      </c>
      <c r="I17" s="8">
        <v>10768511</v>
      </c>
      <c r="J17" s="8">
        <v>281093199.52</v>
      </c>
      <c r="K17" s="8">
        <v>220515299.48</v>
      </c>
      <c r="L17" s="8">
        <v>4068487.9</v>
      </c>
      <c r="M17" s="8">
        <v>216446811.58</v>
      </c>
      <c r="N17" s="9">
        <v>75.55</v>
      </c>
      <c r="O17" s="9">
        <v>37.78</v>
      </c>
      <c r="P17" s="9">
        <v>77</v>
      </c>
      <c r="Q17" s="8">
        <v>338698244.17</v>
      </c>
      <c r="R17" s="8">
        <v>45160140</v>
      </c>
      <c r="S17" s="8">
        <v>293538104.17</v>
      </c>
      <c r="T17" s="8">
        <v>211972805.67</v>
      </c>
      <c r="U17" s="8">
        <v>12968624.89</v>
      </c>
      <c r="V17" s="8">
        <v>199004180.78</v>
      </c>
      <c r="W17" s="9">
        <v>62.58</v>
      </c>
      <c r="X17" s="9">
        <v>28.71</v>
      </c>
      <c r="Y17" s="9">
        <v>67.79</v>
      </c>
      <c r="Z17" s="8">
        <v>-12444904.65</v>
      </c>
      <c r="AA17" s="8">
        <v>17442630.8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84021504.74</v>
      </c>
      <c r="I18" s="8">
        <v>10247460.12</v>
      </c>
      <c r="J18" s="8">
        <v>73774044.62</v>
      </c>
      <c r="K18" s="8">
        <v>60156715.85</v>
      </c>
      <c r="L18" s="8">
        <v>3135790.1</v>
      </c>
      <c r="M18" s="8">
        <v>57020925.75</v>
      </c>
      <c r="N18" s="9">
        <v>71.59</v>
      </c>
      <c r="O18" s="9">
        <v>30.6</v>
      </c>
      <c r="P18" s="9">
        <v>77.29</v>
      </c>
      <c r="Q18" s="8">
        <v>88879078.58</v>
      </c>
      <c r="R18" s="8">
        <v>15541309.56</v>
      </c>
      <c r="S18" s="8">
        <v>73337769.02</v>
      </c>
      <c r="T18" s="8">
        <v>56797497.79</v>
      </c>
      <c r="U18" s="8">
        <v>4240659.78</v>
      </c>
      <c r="V18" s="8">
        <v>52556838.01</v>
      </c>
      <c r="W18" s="9">
        <v>63.9</v>
      </c>
      <c r="X18" s="9">
        <v>27.28</v>
      </c>
      <c r="Y18" s="9">
        <v>71.66</v>
      </c>
      <c r="Z18" s="8">
        <v>436275.6</v>
      </c>
      <c r="AA18" s="8">
        <v>4464087.74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26942507.61</v>
      </c>
      <c r="I19" s="8">
        <v>3496622.2</v>
      </c>
      <c r="J19" s="8">
        <v>23445885.41</v>
      </c>
      <c r="K19" s="8">
        <v>18817390.56</v>
      </c>
      <c r="L19" s="8">
        <v>1631434.34</v>
      </c>
      <c r="M19" s="8">
        <v>17185956.22</v>
      </c>
      <c r="N19" s="9">
        <v>69.84</v>
      </c>
      <c r="O19" s="9">
        <v>46.65</v>
      </c>
      <c r="P19" s="9">
        <v>73.3</v>
      </c>
      <c r="Q19" s="8">
        <v>29639257.23</v>
      </c>
      <c r="R19" s="8">
        <v>6356988.84</v>
      </c>
      <c r="S19" s="8">
        <v>23282268.39</v>
      </c>
      <c r="T19" s="8">
        <v>19930078.2</v>
      </c>
      <c r="U19" s="8">
        <v>3343008.7</v>
      </c>
      <c r="V19" s="8">
        <v>16587069.5</v>
      </c>
      <c r="W19" s="9">
        <v>67.24</v>
      </c>
      <c r="X19" s="9">
        <v>52.58</v>
      </c>
      <c r="Y19" s="9">
        <v>71.24</v>
      </c>
      <c r="Z19" s="8">
        <v>163617.02</v>
      </c>
      <c r="AA19" s="8">
        <v>598886.72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16186936.77</v>
      </c>
      <c r="I20" s="8">
        <v>3153568.2</v>
      </c>
      <c r="J20" s="8">
        <v>13033368.57</v>
      </c>
      <c r="K20" s="8">
        <v>11531063.64</v>
      </c>
      <c r="L20" s="8">
        <v>1368214.06</v>
      </c>
      <c r="M20" s="8">
        <v>10162849.58</v>
      </c>
      <c r="N20" s="9">
        <v>71.23</v>
      </c>
      <c r="O20" s="9">
        <v>43.38</v>
      </c>
      <c r="P20" s="9">
        <v>77.97</v>
      </c>
      <c r="Q20" s="8">
        <v>16879099.78</v>
      </c>
      <c r="R20" s="8">
        <v>3867470</v>
      </c>
      <c r="S20" s="8">
        <v>13011629.78</v>
      </c>
      <c r="T20" s="8">
        <v>11081439.92</v>
      </c>
      <c r="U20" s="8">
        <v>1992440.24</v>
      </c>
      <c r="V20" s="8">
        <v>9088999.68</v>
      </c>
      <c r="W20" s="9">
        <v>65.65</v>
      </c>
      <c r="X20" s="9">
        <v>51.51</v>
      </c>
      <c r="Y20" s="9">
        <v>69.85</v>
      </c>
      <c r="Z20" s="8">
        <v>21738.79</v>
      </c>
      <c r="AA20" s="8">
        <v>1073849.9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206095406.49</v>
      </c>
      <c r="I21" s="8">
        <v>26625412.42</v>
      </c>
      <c r="J21" s="8">
        <v>179469994.07</v>
      </c>
      <c r="K21" s="8">
        <v>158769905.88</v>
      </c>
      <c r="L21" s="8">
        <v>20364304.59</v>
      </c>
      <c r="M21" s="8">
        <v>138405601.29</v>
      </c>
      <c r="N21" s="9">
        <v>77.03</v>
      </c>
      <c r="O21" s="9">
        <v>76.48</v>
      </c>
      <c r="P21" s="9">
        <v>77.11</v>
      </c>
      <c r="Q21" s="8">
        <v>237311615.46</v>
      </c>
      <c r="R21" s="8">
        <v>58877070.96</v>
      </c>
      <c r="S21" s="8">
        <v>178434544.5</v>
      </c>
      <c r="T21" s="8">
        <v>157593200.5</v>
      </c>
      <c r="U21" s="8">
        <v>31317886.45</v>
      </c>
      <c r="V21" s="8">
        <v>126275314.05</v>
      </c>
      <c r="W21" s="9">
        <v>66.4</v>
      </c>
      <c r="X21" s="9">
        <v>53.19</v>
      </c>
      <c r="Y21" s="9">
        <v>70.76</v>
      </c>
      <c r="Z21" s="8">
        <v>1035449.57</v>
      </c>
      <c r="AA21" s="8">
        <v>12130287.24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30674068.35</v>
      </c>
      <c r="I22" s="8">
        <v>8395235.33</v>
      </c>
      <c r="J22" s="8">
        <v>22278833.02</v>
      </c>
      <c r="K22" s="8">
        <v>20095327.83</v>
      </c>
      <c r="L22" s="8">
        <v>3017993.69</v>
      </c>
      <c r="M22" s="8">
        <v>17077334.14</v>
      </c>
      <c r="N22" s="9">
        <v>65.51</v>
      </c>
      <c r="O22" s="9">
        <v>35.94</v>
      </c>
      <c r="P22" s="9">
        <v>76.65</v>
      </c>
      <c r="Q22" s="8">
        <v>34375651.01</v>
      </c>
      <c r="R22" s="8">
        <v>12448874.34</v>
      </c>
      <c r="S22" s="8">
        <v>21926776.67</v>
      </c>
      <c r="T22" s="8">
        <v>19009373.22</v>
      </c>
      <c r="U22" s="8">
        <v>3642058.93</v>
      </c>
      <c r="V22" s="8">
        <v>15367314.29</v>
      </c>
      <c r="W22" s="9">
        <v>55.29</v>
      </c>
      <c r="X22" s="9">
        <v>29.25</v>
      </c>
      <c r="Y22" s="9">
        <v>70.08</v>
      </c>
      <c r="Z22" s="8">
        <v>352056.35</v>
      </c>
      <c r="AA22" s="8">
        <v>1710019.85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115078083.99</v>
      </c>
      <c r="I23" s="8">
        <v>25001571</v>
      </c>
      <c r="J23" s="8">
        <v>90076512.99</v>
      </c>
      <c r="K23" s="8">
        <v>74770604.08</v>
      </c>
      <c r="L23" s="8">
        <v>3338154.28</v>
      </c>
      <c r="M23" s="8">
        <v>71432449.8</v>
      </c>
      <c r="N23" s="9">
        <v>64.97</v>
      </c>
      <c r="O23" s="9">
        <v>13.35</v>
      </c>
      <c r="P23" s="9">
        <v>79.3</v>
      </c>
      <c r="Q23" s="8">
        <v>119961078.55</v>
      </c>
      <c r="R23" s="8">
        <v>28247641</v>
      </c>
      <c r="S23" s="8">
        <v>91713437.55</v>
      </c>
      <c r="T23" s="8">
        <v>73480730.1</v>
      </c>
      <c r="U23" s="8">
        <v>6343675.85</v>
      </c>
      <c r="V23" s="8">
        <v>67137054.25</v>
      </c>
      <c r="W23" s="9">
        <v>61.25</v>
      </c>
      <c r="X23" s="9">
        <v>22.45</v>
      </c>
      <c r="Y23" s="9">
        <v>73.2</v>
      </c>
      <c r="Z23" s="8">
        <v>-1636924.56</v>
      </c>
      <c r="AA23" s="8">
        <v>4295395.55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69978516.6</v>
      </c>
      <c r="I24" s="8">
        <v>7733181</v>
      </c>
      <c r="J24" s="8">
        <v>62245335.6</v>
      </c>
      <c r="K24" s="8">
        <v>51619546.56</v>
      </c>
      <c r="L24" s="8">
        <v>4628316.58</v>
      </c>
      <c r="M24" s="8">
        <v>46991229.98</v>
      </c>
      <c r="N24" s="9">
        <v>73.76</v>
      </c>
      <c r="O24" s="9">
        <v>59.85</v>
      </c>
      <c r="P24" s="9">
        <v>75.49</v>
      </c>
      <c r="Q24" s="8">
        <v>77441466.6</v>
      </c>
      <c r="R24" s="8">
        <v>15790001</v>
      </c>
      <c r="S24" s="8">
        <v>61651465.6</v>
      </c>
      <c r="T24" s="8">
        <v>51151239.4</v>
      </c>
      <c r="U24" s="8">
        <v>7384363.65</v>
      </c>
      <c r="V24" s="8">
        <v>43766875.75</v>
      </c>
      <c r="W24" s="9">
        <v>66.05</v>
      </c>
      <c r="X24" s="9">
        <v>46.76</v>
      </c>
      <c r="Y24" s="9">
        <v>70.99</v>
      </c>
      <c r="Z24" s="8">
        <v>593870</v>
      </c>
      <c r="AA24" s="8">
        <v>3224354.23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22805137.5</v>
      </c>
      <c r="I25" s="8">
        <v>3844909.2</v>
      </c>
      <c r="J25" s="8">
        <v>18960228.3</v>
      </c>
      <c r="K25" s="8">
        <v>16148095.69</v>
      </c>
      <c r="L25" s="8">
        <v>1596854.68</v>
      </c>
      <c r="M25" s="8">
        <v>14551241.01</v>
      </c>
      <c r="N25" s="9">
        <v>70.8</v>
      </c>
      <c r="O25" s="9">
        <v>41.53</v>
      </c>
      <c r="P25" s="9">
        <v>76.74</v>
      </c>
      <c r="Q25" s="8">
        <v>27202165.53</v>
      </c>
      <c r="R25" s="8">
        <v>8367987.84</v>
      </c>
      <c r="S25" s="8">
        <v>18834177.69</v>
      </c>
      <c r="T25" s="8">
        <v>16439336.95</v>
      </c>
      <c r="U25" s="8">
        <v>4453518.3</v>
      </c>
      <c r="V25" s="8">
        <v>11985818.65</v>
      </c>
      <c r="W25" s="9">
        <v>60.43</v>
      </c>
      <c r="X25" s="9">
        <v>53.22</v>
      </c>
      <c r="Y25" s="9">
        <v>63.63</v>
      </c>
      <c r="Z25" s="8">
        <v>126050.61</v>
      </c>
      <c r="AA25" s="8">
        <v>2565422.36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36773339.35</v>
      </c>
      <c r="I26" s="8">
        <v>5583339.39</v>
      </c>
      <c r="J26" s="8">
        <v>31189999.96</v>
      </c>
      <c r="K26" s="8">
        <v>24858866.46</v>
      </c>
      <c r="L26" s="8">
        <v>1195760.78</v>
      </c>
      <c r="M26" s="8">
        <v>23663105.68</v>
      </c>
      <c r="N26" s="9">
        <v>67.6</v>
      </c>
      <c r="O26" s="9">
        <v>21.41</v>
      </c>
      <c r="P26" s="9">
        <v>75.86</v>
      </c>
      <c r="Q26" s="8">
        <v>37961698.51</v>
      </c>
      <c r="R26" s="8">
        <v>8098970.34</v>
      </c>
      <c r="S26" s="8">
        <v>29862728.17</v>
      </c>
      <c r="T26" s="8">
        <v>23206345.77</v>
      </c>
      <c r="U26" s="8">
        <v>1814378.43</v>
      </c>
      <c r="V26" s="8">
        <v>21391967.34</v>
      </c>
      <c r="W26" s="9">
        <v>61.13</v>
      </c>
      <c r="X26" s="9">
        <v>22.4</v>
      </c>
      <c r="Y26" s="9">
        <v>71.63</v>
      </c>
      <c r="Z26" s="8">
        <v>1327271.79</v>
      </c>
      <c r="AA26" s="8">
        <v>2271138.34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22879087.42</v>
      </c>
      <c r="I27" s="8">
        <v>1967417.04</v>
      </c>
      <c r="J27" s="8">
        <v>20911670.38</v>
      </c>
      <c r="K27" s="8">
        <v>16828168.99</v>
      </c>
      <c r="L27" s="8">
        <v>888658.1</v>
      </c>
      <c r="M27" s="8">
        <v>15939510.89</v>
      </c>
      <c r="N27" s="9">
        <v>73.55</v>
      </c>
      <c r="O27" s="9">
        <v>45.16</v>
      </c>
      <c r="P27" s="9">
        <v>76.22</v>
      </c>
      <c r="Q27" s="8">
        <v>24590012.42</v>
      </c>
      <c r="R27" s="8">
        <v>4599602.51</v>
      </c>
      <c r="S27" s="8">
        <v>19990409.91</v>
      </c>
      <c r="T27" s="8">
        <v>15443119.56</v>
      </c>
      <c r="U27" s="8">
        <v>1408004.56</v>
      </c>
      <c r="V27" s="8">
        <v>14035115</v>
      </c>
      <c r="W27" s="9">
        <v>62.8</v>
      </c>
      <c r="X27" s="9">
        <v>30.61</v>
      </c>
      <c r="Y27" s="9">
        <v>70.2</v>
      </c>
      <c r="Z27" s="8">
        <v>921260.47</v>
      </c>
      <c r="AA27" s="8">
        <v>1904395.89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16682660.84</v>
      </c>
      <c r="I28" s="8">
        <v>60000</v>
      </c>
      <c r="J28" s="8">
        <v>16622660.84</v>
      </c>
      <c r="K28" s="8">
        <v>12962126.79</v>
      </c>
      <c r="L28" s="8">
        <v>0</v>
      </c>
      <c r="M28" s="8">
        <v>12962126.79</v>
      </c>
      <c r="N28" s="9">
        <v>77.69</v>
      </c>
      <c r="O28" s="9">
        <v>0</v>
      </c>
      <c r="P28" s="9">
        <v>77.97</v>
      </c>
      <c r="Q28" s="8">
        <v>18072452</v>
      </c>
      <c r="R28" s="8">
        <v>2485929.28</v>
      </c>
      <c r="S28" s="8">
        <v>15586522.72</v>
      </c>
      <c r="T28" s="8">
        <v>12346117.01</v>
      </c>
      <c r="U28" s="8">
        <v>941854.66</v>
      </c>
      <c r="V28" s="8">
        <v>11404262.35</v>
      </c>
      <c r="W28" s="9">
        <v>68.31</v>
      </c>
      <c r="X28" s="9">
        <v>37.88</v>
      </c>
      <c r="Y28" s="9">
        <v>73.16</v>
      </c>
      <c r="Z28" s="8">
        <v>1036138.12</v>
      </c>
      <c r="AA28" s="8">
        <v>1557864.44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22385866.73</v>
      </c>
      <c r="I29" s="8">
        <v>3997280</v>
      </c>
      <c r="J29" s="8">
        <v>18388586.73</v>
      </c>
      <c r="K29" s="8">
        <v>15469107.53</v>
      </c>
      <c r="L29" s="8">
        <v>1259594.17</v>
      </c>
      <c r="M29" s="8">
        <v>14209513.36</v>
      </c>
      <c r="N29" s="9">
        <v>69.1</v>
      </c>
      <c r="O29" s="9">
        <v>31.51</v>
      </c>
      <c r="P29" s="9">
        <v>77.27</v>
      </c>
      <c r="Q29" s="8">
        <v>25193354.12</v>
      </c>
      <c r="R29" s="8">
        <v>7116608</v>
      </c>
      <c r="S29" s="8">
        <v>18076746.12</v>
      </c>
      <c r="T29" s="8">
        <v>13340761.91</v>
      </c>
      <c r="U29" s="8">
        <v>1234170.33</v>
      </c>
      <c r="V29" s="8">
        <v>12106591.58</v>
      </c>
      <c r="W29" s="9">
        <v>52.95</v>
      </c>
      <c r="X29" s="9">
        <v>17.34</v>
      </c>
      <c r="Y29" s="9">
        <v>66.97</v>
      </c>
      <c r="Z29" s="8">
        <v>311840.61</v>
      </c>
      <c r="AA29" s="8">
        <v>2102921.78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17089245.92</v>
      </c>
      <c r="I30" s="8">
        <v>2349032.32</v>
      </c>
      <c r="J30" s="8">
        <v>14740213.6</v>
      </c>
      <c r="K30" s="8">
        <v>13148149.49</v>
      </c>
      <c r="L30" s="8">
        <v>1708143.97</v>
      </c>
      <c r="M30" s="8">
        <v>11440005.52</v>
      </c>
      <c r="N30" s="9">
        <v>76.93</v>
      </c>
      <c r="O30" s="9">
        <v>72.71</v>
      </c>
      <c r="P30" s="9">
        <v>77.61</v>
      </c>
      <c r="Q30" s="8">
        <v>18944288.53</v>
      </c>
      <c r="R30" s="8">
        <v>4495701.52</v>
      </c>
      <c r="S30" s="8">
        <v>14448587.01</v>
      </c>
      <c r="T30" s="8">
        <v>12303744.81</v>
      </c>
      <c r="U30" s="8">
        <v>1693871.51</v>
      </c>
      <c r="V30" s="8">
        <v>10609873.3</v>
      </c>
      <c r="W30" s="9">
        <v>64.94</v>
      </c>
      <c r="X30" s="9">
        <v>37.67</v>
      </c>
      <c r="Y30" s="9">
        <v>73.43</v>
      </c>
      <c r="Z30" s="8">
        <v>291626.59</v>
      </c>
      <c r="AA30" s="8">
        <v>830132.22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17375562.18</v>
      </c>
      <c r="I31" s="8">
        <v>1845481.82</v>
      </c>
      <c r="J31" s="8">
        <v>15530080.36</v>
      </c>
      <c r="K31" s="8">
        <v>13348680.1</v>
      </c>
      <c r="L31" s="8">
        <v>1354078.5</v>
      </c>
      <c r="M31" s="8">
        <v>11994601.6</v>
      </c>
      <c r="N31" s="9">
        <v>76.82</v>
      </c>
      <c r="O31" s="9">
        <v>73.37</v>
      </c>
      <c r="P31" s="9">
        <v>77.23</v>
      </c>
      <c r="Q31" s="8">
        <v>19896076.35</v>
      </c>
      <c r="R31" s="8">
        <v>3832386.56</v>
      </c>
      <c r="S31" s="8">
        <v>16063689.79</v>
      </c>
      <c r="T31" s="8">
        <v>12562403.15</v>
      </c>
      <c r="U31" s="8">
        <v>1324978.56</v>
      </c>
      <c r="V31" s="8">
        <v>11237424.59</v>
      </c>
      <c r="W31" s="9">
        <v>63.14</v>
      </c>
      <c r="X31" s="9">
        <v>34.57</v>
      </c>
      <c r="Y31" s="9">
        <v>69.95</v>
      </c>
      <c r="Z31" s="8">
        <v>-533609.43</v>
      </c>
      <c r="AA31" s="8">
        <v>757177.01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78319315.36</v>
      </c>
      <c r="I32" s="8">
        <v>8455727.74</v>
      </c>
      <c r="J32" s="8">
        <v>69863587.62</v>
      </c>
      <c r="K32" s="8">
        <v>58737199.49</v>
      </c>
      <c r="L32" s="8">
        <v>2037308.15</v>
      </c>
      <c r="M32" s="8">
        <v>56699891.34</v>
      </c>
      <c r="N32" s="9">
        <v>74.99</v>
      </c>
      <c r="O32" s="9">
        <v>24.09</v>
      </c>
      <c r="P32" s="9">
        <v>81.15</v>
      </c>
      <c r="Q32" s="8">
        <v>84725292.1</v>
      </c>
      <c r="R32" s="8">
        <v>17147785.44</v>
      </c>
      <c r="S32" s="8">
        <v>67577506.66</v>
      </c>
      <c r="T32" s="8">
        <v>51274691.45</v>
      </c>
      <c r="U32" s="8">
        <v>5788789.16</v>
      </c>
      <c r="V32" s="8">
        <v>45485902.29</v>
      </c>
      <c r="W32" s="9">
        <v>60.51</v>
      </c>
      <c r="X32" s="9">
        <v>33.75</v>
      </c>
      <c r="Y32" s="9">
        <v>67.3</v>
      </c>
      <c r="Z32" s="8">
        <v>2286080.96</v>
      </c>
      <c r="AA32" s="8">
        <v>11213989.05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13785831.05</v>
      </c>
      <c r="I33" s="8">
        <v>557000</v>
      </c>
      <c r="J33" s="8">
        <v>13228831.05</v>
      </c>
      <c r="K33" s="8">
        <v>10639132.09</v>
      </c>
      <c r="L33" s="8">
        <v>500000</v>
      </c>
      <c r="M33" s="8">
        <v>10139132.09</v>
      </c>
      <c r="N33" s="9">
        <v>77.17</v>
      </c>
      <c r="O33" s="9">
        <v>89.76</v>
      </c>
      <c r="P33" s="9">
        <v>76.64</v>
      </c>
      <c r="Q33" s="8">
        <v>16760231.05</v>
      </c>
      <c r="R33" s="8">
        <v>3505917.9</v>
      </c>
      <c r="S33" s="8">
        <v>13254313.15</v>
      </c>
      <c r="T33" s="8">
        <v>11270396.85</v>
      </c>
      <c r="U33" s="8">
        <v>2179050.04</v>
      </c>
      <c r="V33" s="8">
        <v>9091346.81</v>
      </c>
      <c r="W33" s="9">
        <v>67.24</v>
      </c>
      <c r="X33" s="9">
        <v>62.15</v>
      </c>
      <c r="Y33" s="9">
        <v>68.59</v>
      </c>
      <c r="Z33" s="8">
        <v>-25482.1</v>
      </c>
      <c r="AA33" s="8">
        <v>1047785.28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77900037.12</v>
      </c>
      <c r="I34" s="8">
        <v>6909264.06</v>
      </c>
      <c r="J34" s="8">
        <v>70990773.06</v>
      </c>
      <c r="K34" s="8">
        <v>58842827.89</v>
      </c>
      <c r="L34" s="8">
        <v>2775421.37</v>
      </c>
      <c r="M34" s="8">
        <v>56067406.52</v>
      </c>
      <c r="N34" s="9">
        <v>75.53</v>
      </c>
      <c r="O34" s="9">
        <v>40.16</v>
      </c>
      <c r="P34" s="9">
        <v>78.97</v>
      </c>
      <c r="Q34" s="8">
        <v>91382261.48</v>
      </c>
      <c r="R34" s="8">
        <v>23211449.11</v>
      </c>
      <c r="S34" s="8">
        <v>68170812.37</v>
      </c>
      <c r="T34" s="8">
        <v>56274146.84</v>
      </c>
      <c r="U34" s="8">
        <v>9447901</v>
      </c>
      <c r="V34" s="8">
        <v>46826245.84</v>
      </c>
      <c r="W34" s="9">
        <v>61.58</v>
      </c>
      <c r="X34" s="9">
        <v>40.7</v>
      </c>
      <c r="Y34" s="9">
        <v>68.68</v>
      </c>
      <c r="Z34" s="8">
        <v>2819960.69</v>
      </c>
      <c r="AA34" s="8">
        <v>9241160.68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26839831.57</v>
      </c>
      <c r="I35" s="8">
        <v>7872669</v>
      </c>
      <c r="J35" s="8">
        <v>18967162.57</v>
      </c>
      <c r="K35" s="8">
        <v>15676783.09</v>
      </c>
      <c r="L35" s="8">
        <v>1075386.45</v>
      </c>
      <c r="M35" s="8">
        <v>14601396.64</v>
      </c>
      <c r="N35" s="9">
        <v>58.4</v>
      </c>
      <c r="O35" s="9">
        <v>13.65</v>
      </c>
      <c r="P35" s="9">
        <v>76.98</v>
      </c>
      <c r="Q35" s="8">
        <v>28994173.29</v>
      </c>
      <c r="R35" s="8">
        <v>10666442.33</v>
      </c>
      <c r="S35" s="8">
        <v>18327730.96</v>
      </c>
      <c r="T35" s="8">
        <v>14796781.49</v>
      </c>
      <c r="U35" s="8">
        <v>1858119.96</v>
      </c>
      <c r="V35" s="8">
        <v>12938661.53</v>
      </c>
      <c r="W35" s="9">
        <v>51.03</v>
      </c>
      <c r="X35" s="9">
        <v>17.42</v>
      </c>
      <c r="Y35" s="9">
        <v>70.59</v>
      </c>
      <c r="Z35" s="8">
        <v>639431.61</v>
      </c>
      <c r="AA35" s="8">
        <v>1662735.11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39234131.26</v>
      </c>
      <c r="I36" s="8">
        <v>6820164.16</v>
      </c>
      <c r="J36" s="8">
        <v>32413967.1</v>
      </c>
      <c r="K36" s="8">
        <v>26869543.26</v>
      </c>
      <c r="L36" s="8">
        <v>1784455.16</v>
      </c>
      <c r="M36" s="8">
        <v>25085088.1</v>
      </c>
      <c r="N36" s="9">
        <v>68.48</v>
      </c>
      <c r="O36" s="9">
        <v>26.16</v>
      </c>
      <c r="P36" s="9">
        <v>77.38</v>
      </c>
      <c r="Q36" s="8">
        <v>43200267.88</v>
      </c>
      <c r="R36" s="8">
        <v>11057556.94</v>
      </c>
      <c r="S36" s="8">
        <v>32142710.94</v>
      </c>
      <c r="T36" s="8">
        <v>25868337.3</v>
      </c>
      <c r="U36" s="8">
        <v>3909281.9</v>
      </c>
      <c r="V36" s="8">
        <v>21959055.4</v>
      </c>
      <c r="W36" s="9">
        <v>59.88</v>
      </c>
      <c r="X36" s="9">
        <v>35.35</v>
      </c>
      <c r="Y36" s="9">
        <v>68.31</v>
      </c>
      <c r="Z36" s="8">
        <v>271256.16</v>
      </c>
      <c r="AA36" s="8">
        <v>3126032.7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17780109.21</v>
      </c>
      <c r="I37" s="8">
        <v>396800</v>
      </c>
      <c r="J37" s="8">
        <v>17383309.21</v>
      </c>
      <c r="K37" s="8">
        <v>13534319.87</v>
      </c>
      <c r="L37" s="8">
        <v>0</v>
      </c>
      <c r="M37" s="8">
        <v>13534319.87</v>
      </c>
      <c r="N37" s="9">
        <v>76.12</v>
      </c>
      <c r="O37" s="9">
        <v>0</v>
      </c>
      <c r="P37" s="9">
        <v>77.85</v>
      </c>
      <c r="Q37" s="8">
        <v>18502043.21</v>
      </c>
      <c r="R37" s="8">
        <v>2462796</v>
      </c>
      <c r="S37" s="8">
        <v>16039247.21</v>
      </c>
      <c r="T37" s="8">
        <v>13071446.77</v>
      </c>
      <c r="U37" s="8">
        <v>1412443.63</v>
      </c>
      <c r="V37" s="8">
        <v>11659003.14</v>
      </c>
      <c r="W37" s="9">
        <v>70.64</v>
      </c>
      <c r="X37" s="9">
        <v>57.35</v>
      </c>
      <c r="Y37" s="9">
        <v>72.69</v>
      </c>
      <c r="Z37" s="8">
        <v>1344062</v>
      </c>
      <c r="AA37" s="8">
        <v>1875316.73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75556051.53</v>
      </c>
      <c r="I38" s="8">
        <v>8701096.14</v>
      </c>
      <c r="J38" s="8">
        <v>66854955.39</v>
      </c>
      <c r="K38" s="8">
        <v>59198168.58</v>
      </c>
      <c r="L38" s="8">
        <v>5482250.52</v>
      </c>
      <c r="M38" s="8">
        <v>53715918.06</v>
      </c>
      <c r="N38" s="9">
        <v>78.35</v>
      </c>
      <c r="O38" s="9">
        <v>63</v>
      </c>
      <c r="P38" s="9">
        <v>80.34</v>
      </c>
      <c r="Q38" s="8">
        <v>78832219.93</v>
      </c>
      <c r="R38" s="8">
        <v>14417414.23</v>
      </c>
      <c r="S38" s="8">
        <v>64414805.7</v>
      </c>
      <c r="T38" s="8">
        <v>49583478.47</v>
      </c>
      <c r="U38" s="8">
        <v>3811686.97</v>
      </c>
      <c r="V38" s="8">
        <v>45771791.5</v>
      </c>
      <c r="W38" s="9">
        <v>62.89</v>
      </c>
      <c r="X38" s="9">
        <v>26.43</v>
      </c>
      <c r="Y38" s="9">
        <v>71.05</v>
      </c>
      <c r="Z38" s="8">
        <v>2440149.69</v>
      </c>
      <c r="AA38" s="8">
        <v>7944126.56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39358818.79</v>
      </c>
      <c r="I39" s="8">
        <v>6374472.23</v>
      </c>
      <c r="J39" s="8">
        <v>32984346.56</v>
      </c>
      <c r="K39" s="8">
        <v>27836730.48</v>
      </c>
      <c r="L39" s="8">
        <v>2054050.41</v>
      </c>
      <c r="M39" s="8">
        <v>25782680.07</v>
      </c>
      <c r="N39" s="9">
        <v>70.72</v>
      </c>
      <c r="O39" s="9">
        <v>32.22</v>
      </c>
      <c r="P39" s="9">
        <v>78.16</v>
      </c>
      <c r="Q39" s="8">
        <v>46362199.65</v>
      </c>
      <c r="R39" s="8">
        <v>14500284.03</v>
      </c>
      <c r="S39" s="8">
        <v>31861915.62</v>
      </c>
      <c r="T39" s="8">
        <v>28846217.96</v>
      </c>
      <c r="U39" s="8">
        <v>6074042.6</v>
      </c>
      <c r="V39" s="8">
        <v>22772175.36</v>
      </c>
      <c r="W39" s="9">
        <v>62.21</v>
      </c>
      <c r="X39" s="9">
        <v>41.88</v>
      </c>
      <c r="Y39" s="9">
        <v>71.47</v>
      </c>
      <c r="Z39" s="8">
        <v>1122430.94</v>
      </c>
      <c r="AA39" s="8">
        <v>3010504.71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17897197.25</v>
      </c>
      <c r="I40" s="8">
        <v>3588955.3</v>
      </c>
      <c r="J40" s="8">
        <v>14308241.95</v>
      </c>
      <c r="K40" s="8">
        <v>11097329.52</v>
      </c>
      <c r="L40" s="8">
        <v>95697.84</v>
      </c>
      <c r="M40" s="8">
        <v>11001631.68</v>
      </c>
      <c r="N40" s="9">
        <v>62</v>
      </c>
      <c r="O40" s="9">
        <v>2.66</v>
      </c>
      <c r="P40" s="9">
        <v>76.89</v>
      </c>
      <c r="Q40" s="8">
        <v>19324393.25</v>
      </c>
      <c r="R40" s="8">
        <v>6365629.5</v>
      </c>
      <c r="S40" s="8">
        <v>12958763.75</v>
      </c>
      <c r="T40" s="8">
        <v>9765677.94</v>
      </c>
      <c r="U40" s="8">
        <v>495048.01</v>
      </c>
      <c r="V40" s="8">
        <v>9270629.93</v>
      </c>
      <c r="W40" s="9">
        <v>50.53</v>
      </c>
      <c r="X40" s="9">
        <v>7.77</v>
      </c>
      <c r="Y40" s="9">
        <v>71.53</v>
      </c>
      <c r="Z40" s="8">
        <v>1349478.2</v>
      </c>
      <c r="AA40" s="8">
        <v>1731001.75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57438290.22</v>
      </c>
      <c r="I41" s="8">
        <v>6417472.34</v>
      </c>
      <c r="J41" s="8">
        <v>51020817.88</v>
      </c>
      <c r="K41" s="8">
        <v>41351121.35</v>
      </c>
      <c r="L41" s="8">
        <v>1855095.78</v>
      </c>
      <c r="M41" s="8">
        <v>39496025.57</v>
      </c>
      <c r="N41" s="9">
        <v>71.99</v>
      </c>
      <c r="O41" s="9">
        <v>28.9</v>
      </c>
      <c r="P41" s="9">
        <v>77.41</v>
      </c>
      <c r="Q41" s="8">
        <v>68377724.33</v>
      </c>
      <c r="R41" s="8">
        <v>19128353.48</v>
      </c>
      <c r="S41" s="8">
        <v>49249370.85</v>
      </c>
      <c r="T41" s="8">
        <v>41944338.34</v>
      </c>
      <c r="U41" s="8">
        <v>7880906.25</v>
      </c>
      <c r="V41" s="8">
        <v>34063432.09</v>
      </c>
      <c r="W41" s="9">
        <v>61.34</v>
      </c>
      <c r="X41" s="9">
        <v>41.2</v>
      </c>
      <c r="Y41" s="9">
        <v>69.16</v>
      </c>
      <c r="Z41" s="8">
        <v>1771447.03</v>
      </c>
      <c r="AA41" s="8">
        <v>5432593.48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25800641.06</v>
      </c>
      <c r="I42" s="8">
        <v>5565864.4</v>
      </c>
      <c r="J42" s="8">
        <v>20234776.66</v>
      </c>
      <c r="K42" s="8">
        <v>17391275.26</v>
      </c>
      <c r="L42" s="8">
        <v>1283525.66</v>
      </c>
      <c r="M42" s="8">
        <v>16107749.6</v>
      </c>
      <c r="N42" s="9">
        <v>67.4</v>
      </c>
      <c r="O42" s="9">
        <v>23.06</v>
      </c>
      <c r="P42" s="9">
        <v>79.6</v>
      </c>
      <c r="Q42" s="8">
        <v>26314204.06</v>
      </c>
      <c r="R42" s="8">
        <v>6785625.83</v>
      </c>
      <c r="S42" s="8">
        <v>19528578.23</v>
      </c>
      <c r="T42" s="8">
        <v>17166153.73</v>
      </c>
      <c r="U42" s="8">
        <v>3430599.21</v>
      </c>
      <c r="V42" s="8">
        <v>13735554.52</v>
      </c>
      <c r="W42" s="9">
        <v>65.23</v>
      </c>
      <c r="X42" s="9">
        <v>50.55</v>
      </c>
      <c r="Y42" s="9">
        <v>70.33</v>
      </c>
      <c r="Z42" s="8">
        <v>706198.43</v>
      </c>
      <c r="AA42" s="8">
        <v>2372195.08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24874053.18</v>
      </c>
      <c r="I43" s="8">
        <v>3444892.65</v>
      </c>
      <c r="J43" s="8">
        <v>21429160.53</v>
      </c>
      <c r="K43" s="8">
        <v>17691224.32</v>
      </c>
      <c r="L43" s="8">
        <v>1301793.89</v>
      </c>
      <c r="M43" s="8">
        <v>16389430.43</v>
      </c>
      <c r="N43" s="9">
        <v>71.12</v>
      </c>
      <c r="O43" s="9">
        <v>37.78</v>
      </c>
      <c r="P43" s="9">
        <v>76.48</v>
      </c>
      <c r="Q43" s="8">
        <v>24547348.16</v>
      </c>
      <c r="R43" s="8">
        <v>3967123.03</v>
      </c>
      <c r="S43" s="8">
        <v>20580225.13</v>
      </c>
      <c r="T43" s="8">
        <v>14870459.89</v>
      </c>
      <c r="U43" s="8">
        <v>908168.7</v>
      </c>
      <c r="V43" s="8">
        <v>13962291.19</v>
      </c>
      <c r="W43" s="9">
        <v>60.57</v>
      </c>
      <c r="X43" s="9">
        <v>22.89</v>
      </c>
      <c r="Y43" s="9">
        <v>67.84</v>
      </c>
      <c r="Z43" s="8">
        <v>848935.4</v>
      </c>
      <c r="AA43" s="8">
        <v>2427139.24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29909385.11</v>
      </c>
      <c r="I44" s="8">
        <v>5465103</v>
      </c>
      <c r="J44" s="8">
        <v>24444282.11</v>
      </c>
      <c r="K44" s="8">
        <v>20330437.65</v>
      </c>
      <c r="L44" s="8">
        <v>1928523.81</v>
      </c>
      <c r="M44" s="8">
        <v>18401913.84</v>
      </c>
      <c r="N44" s="9">
        <v>67.97</v>
      </c>
      <c r="O44" s="9">
        <v>35.28</v>
      </c>
      <c r="P44" s="9">
        <v>75.28</v>
      </c>
      <c r="Q44" s="8">
        <v>31356764.25</v>
      </c>
      <c r="R44" s="8">
        <v>9237016</v>
      </c>
      <c r="S44" s="8">
        <v>22119748.25</v>
      </c>
      <c r="T44" s="8">
        <v>18635226.79</v>
      </c>
      <c r="U44" s="8">
        <v>2839063.31</v>
      </c>
      <c r="V44" s="8">
        <v>15796163.48</v>
      </c>
      <c r="W44" s="9">
        <v>59.42</v>
      </c>
      <c r="X44" s="9">
        <v>30.73</v>
      </c>
      <c r="Y44" s="9">
        <v>71.41</v>
      </c>
      <c r="Z44" s="8">
        <v>2324533.86</v>
      </c>
      <c r="AA44" s="8">
        <v>2605750.36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33388253.67</v>
      </c>
      <c r="I45" s="8">
        <v>3013409</v>
      </c>
      <c r="J45" s="8">
        <v>30374844.67</v>
      </c>
      <c r="K45" s="8">
        <v>26303767.47</v>
      </c>
      <c r="L45" s="8">
        <v>2653244.15</v>
      </c>
      <c r="M45" s="8">
        <v>23650523.32</v>
      </c>
      <c r="N45" s="9">
        <v>78.78</v>
      </c>
      <c r="O45" s="9">
        <v>88.04</v>
      </c>
      <c r="P45" s="9">
        <v>77.86</v>
      </c>
      <c r="Q45" s="8">
        <v>35443363.96</v>
      </c>
      <c r="R45" s="8">
        <v>7655516.34</v>
      </c>
      <c r="S45" s="8">
        <v>27787847.62</v>
      </c>
      <c r="T45" s="8">
        <v>20228166.12</v>
      </c>
      <c r="U45" s="8">
        <v>1006048.11</v>
      </c>
      <c r="V45" s="8">
        <v>19222118.01</v>
      </c>
      <c r="W45" s="9">
        <v>57.07</v>
      </c>
      <c r="X45" s="9">
        <v>13.14</v>
      </c>
      <c r="Y45" s="9">
        <v>69.17</v>
      </c>
      <c r="Z45" s="8">
        <v>2586997.05</v>
      </c>
      <c r="AA45" s="8">
        <v>4428405.31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31594339.47</v>
      </c>
      <c r="I46" s="8">
        <v>5015487.01</v>
      </c>
      <c r="J46" s="8">
        <v>26578852.46</v>
      </c>
      <c r="K46" s="8">
        <v>21974650.9</v>
      </c>
      <c r="L46" s="8">
        <v>1311233.32</v>
      </c>
      <c r="M46" s="8">
        <v>20663417.58</v>
      </c>
      <c r="N46" s="9">
        <v>69.55</v>
      </c>
      <c r="O46" s="9">
        <v>26.14</v>
      </c>
      <c r="P46" s="9">
        <v>77.74</v>
      </c>
      <c r="Q46" s="8">
        <v>30614339.47</v>
      </c>
      <c r="R46" s="8">
        <v>5846529.88</v>
      </c>
      <c r="S46" s="8">
        <v>24767809.59</v>
      </c>
      <c r="T46" s="8">
        <v>18929891.14</v>
      </c>
      <c r="U46" s="8">
        <v>802059.21</v>
      </c>
      <c r="V46" s="8">
        <v>18127831.93</v>
      </c>
      <c r="W46" s="9">
        <v>61.83</v>
      </c>
      <c r="X46" s="9">
        <v>13.71</v>
      </c>
      <c r="Y46" s="9">
        <v>73.19</v>
      </c>
      <c r="Z46" s="8">
        <v>1811042.87</v>
      </c>
      <c r="AA46" s="8">
        <v>2535585.65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12240171.85</v>
      </c>
      <c r="I47" s="8">
        <v>1671561.85</v>
      </c>
      <c r="J47" s="8">
        <v>10568610</v>
      </c>
      <c r="K47" s="8">
        <v>8912618.05</v>
      </c>
      <c r="L47" s="8">
        <v>694681.73</v>
      </c>
      <c r="M47" s="8">
        <v>8217936.32</v>
      </c>
      <c r="N47" s="9">
        <v>72.81</v>
      </c>
      <c r="O47" s="9">
        <v>41.55</v>
      </c>
      <c r="P47" s="9">
        <v>77.75</v>
      </c>
      <c r="Q47" s="8">
        <v>14061783</v>
      </c>
      <c r="R47" s="8">
        <v>3097567.85</v>
      </c>
      <c r="S47" s="8">
        <v>10964215.15</v>
      </c>
      <c r="T47" s="8">
        <v>7398958.02</v>
      </c>
      <c r="U47" s="8">
        <v>9766.6</v>
      </c>
      <c r="V47" s="8">
        <v>7389191.42</v>
      </c>
      <c r="W47" s="9">
        <v>52.61</v>
      </c>
      <c r="X47" s="9">
        <v>0.31</v>
      </c>
      <c r="Y47" s="9">
        <v>67.39</v>
      </c>
      <c r="Z47" s="8">
        <v>-395605.15</v>
      </c>
      <c r="AA47" s="8">
        <v>828744.9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28217860.81</v>
      </c>
      <c r="I48" s="8">
        <v>4685828</v>
      </c>
      <c r="J48" s="8">
        <v>23532032.81</v>
      </c>
      <c r="K48" s="8">
        <v>18562327.92</v>
      </c>
      <c r="L48" s="8">
        <v>155708.25</v>
      </c>
      <c r="M48" s="8">
        <v>18406619.67</v>
      </c>
      <c r="N48" s="9">
        <v>65.78</v>
      </c>
      <c r="O48" s="9">
        <v>3.32</v>
      </c>
      <c r="P48" s="9">
        <v>78.21</v>
      </c>
      <c r="Q48" s="8">
        <v>29005485.81</v>
      </c>
      <c r="R48" s="8">
        <v>5128880.5</v>
      </c>
      <c r="S48" s="8">
        <v>23876605.31</v>
      </c>
      <c r="T48" s="8">
        <v>17566833.19</v>
      </c>
      <c r="U48" s="8">
        <v>497512.08</v>
      </c>
      <c r="V48" s="8">
        <v>17069321.11</v>
      </c>
      <c r="W48" s="9">
        <v>60.56</v>
      </c>
      <c r="X48" s="9">
        <v>9.7</v>
      </c>
      <c r="Y48" s="9">
        <v>71.48</v>
      </c>
      <c r="Z48" s="8">
        <v>-344572.5</v>
      </c>
      <c r="AA48" s="8">
        <v>1337298.56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35186508.79</v>
      </c>
      <c r="I49" s="8">
        <v>5549771.08</v>
      </c>
      <c r="J49" s="8">
        <v>29636737.71</v>
      </c>
      <c r="K49" s="8">
        <v>23967422.96</v>
      </c>
      <c r="L49" s="8">
        <v>1300740.58</v>
      </c>
      <c r="M49" s="8">
        <v>22666682.38</v>
      </c>
      <c r="N49" s="9">
        <v>68.11</v>
      </c>
      <c r="O49" s="9">
        <v>23.43</v>
      </c>
      <c r="P49" s="9">
        <v>76.48</v>
      </c>
      <c r="Q49" s="8">
        <v>36503209.24</v>
      </c>
      <c r="R49" s="8">
        <v>9201054.41</v>
      </c>
      <c r="S49" s="8">
        <v>27302154.83</v>
      </c>
      <c r="T49" s="8">
        <v>23767515.3</v>
      </c>
      <c r="U49" s="8">
        <v>3875310.6</v>
      </c>
      <c r="V49" s="8">
        <v>19892204.7</v>
      </c>
      <c r="W49" s="9">
        <v>65.11</v>
      </c>
      <c r="X49" s="9">
        <v>42.11</v>
      </c>
      <c r="Y49" s="9">
        <v>72.85</v>
      </c>
      <c r="Z49" s="8">
        <v>2334582.88</v>
      </c>
      <c r="AA49" s="8">
        <v>2774477.68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27407004.3</v>
      </c>
      <c r="I50" s="8">
        <v>5743142.03</v>
      </c>
      <c r="J50" s="8">
        <v>21663862.27</v>
      </c>
      <c r="K50" s="8">
        <v>19676051.44</v>
      </c>
      <c r="L50" s="8">
        <v>2477102.83</v>
      </c>
      <c r="M50" s="8">
        <v>17198948.61</v>
      </c>
      <c r="N50" s="9">
        <v>71.79</v>
      </c>
      <c r="O50" s="9">
        <v>43.13</v>
      </c>
      <c r="P50" s="9">
        <v>79.39</v>
      </c>
      <c r="Q50" s="8">
        <v>28671583.9</v>
      </c>
      <c r="R50" s="8">
        <v>7242077.64</v>
      </c>
      <c r="S50" s="8">
        <v>21429506.26</v>
      </c>
      <c r="T50" s="8">
        <v>16577751.65</v>
      </c>
      <c r="U50" s="8">
        <v>695743.97</v>
      </c>
      <c r="V50" s="8">
        <v>15882007.68</v>
      </c>
      <c r="W50" s="9">
        <v>57.81</v>
      </c>
      <c r="X50" s="9">
        <v>9.6</v>
      </c>
      <c r="Y50" s="9">
        <v>74.11</v>
      </c>
      <c r="Z50" s="8">
        <v>234356.01</v>
      </c>
      <c r="AA50" s="8">
        <v>1316940.93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35160821.09</v>
      </c>
      <c r="I51" s="8">
        <v>2156824.49</v>
      </c>
      <c r="J51" s="8">
        <v>33003996.6</v>
      </c>
      <c r="K51" s="8">
        <v>26619316.44</v>
      </c>
      <c r="L51" s="8">
        <v>622526.88</v>
      </c>
      <c r="M51" s="8">
        <v>25996789.56</v>
      </c>
      <c r="N51" s="9">
        <v>75.7</v>
      </c>
      <c r="O51" s="9">
        <v>28.86</v>
      </c>
      <c r="P51" s="9">
        <v>78.76</v>
      </c>
      <c r="Q51" s="8">
        <v>38879821.09</v>
      </c>
      <c r="R51" s="8">
        <v>8846075</v>
      </c>
      <c r="S51" s="8">
        <v>30033746.09</v>
      </c>
      <c r="T51" s="8">
        <v>27261531.99</v>
      </c>
      <c r="U51" s="8">
        <v>5846036.75</v>
      </c>
      <c r="V51" s="8">
        <v>21415495.24</v>
      </c>
      <c r="W51" s="9">
        <v>70.11</v>
      </c>
      <c r="X51" s="9">
        <v>66.08</v>
      </c>
      <c r="Y51" s="9">
        <v>71.3</v>
      </c>
      <c r="Z51" s="8">
        <v>2970250.51</v>
      </c>
      <c r="AA51" s="8">
        <v>4581294.32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50385623.69</v>
      </c>
      <c r="I52" s="8">
        <v>5632323.79</v>
      </c>
      <c r="J52" s="8">
        <v>44753299.9</v>
      </c>
      <c r="K52" s="8">
        <v>39436949.47</v>
      </c>
      <c r="L52" s="8">
        <v>4225760.43</v>
      </c>
      <c r="M52" s="8">
        <v>35211189.04</v>
      </c>
      <c r="N52" s="9">
        <v>78.27</v>
      </c>
      <c r="O52" s="9">
        <v>75.02</v>
      </c>
      <c r="P52" s="9">
        <v>78.67</v>
      </c>
      <c r="Q52" s="8">
        <v>55664628.8</v>
      </c>
      <c r="R52" s="8">
        <v>13722740.78</v>
      </c>
      <c r="S52" s="8">
        <v>41941888.02</v>
      </c>
      <c r="T52" s="8">
        <v>34263989.33</v>
      </c>
      <c r="U52" s="8">
        <v>4007411.22</v>
      </c>
      <c r="V52" s="8">
        <v>30256578.11</v>
      </c>
      <c r="W52" s="9">
        <v>61.55</v>
      </c>
      <c r="X52" s="9">
        <v>29.2</v>
      </c>
      <c r="Y52" s="9">
        <v>72.13</v>
      </c>
      <c r="Z52" s="8">
        <v>2811411.88</v>
      </c>
      <c r="AA52" s="8">
        <v>4954610.93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84068339.59</v>
      </c>
      <c r="I53" s="8">
        <v>15734257.94</v>
      </c>
      <c r="J53" s="8">
        <v>68334081.65</v>
      </c>
      <c r="K53" s="8">
        <v>57353723.34</v>
      </c>
      <c r="L53" s="8">
        <v>3947692.78</v>
      </c>
      <c r="M53" s="8">
        <v>53406030.56</v>
      </c>
      <c r="N53" s="9">
        <v>68.22</v>
      </c>
      <c r="O53" s="9">
        <v>25.08</v>
      </c>
      <c r="P53" s="9">
        <v>78.15</v>
      </c>
      <c r="Q53" s="8">
        <v>89778552.78</v>
      </c>
      <c r="R53" s="8">
        <v>24887424.71</v>
      </c>
      <c r="S53" s="8">
        <v>64891128.07</v>
      </c>
      <c r="T53" s="8">
        <v>57319134.65</v>
      </c>
      <c r="U53" s="8">
        <v>9470898.67</v>
      </c>
      <c r="V53" s="8">
        <v>47848235.98</v>
      </c>
      <c r="W53" s="9">
        <v>63.84</v>
      </c>
      <c r="X53" s="9">
        <v>38.05</v>
      </c>
      <c r="Y53" s="9">
        <v>73.73</v>
      </c>
      <c r="Z53" s="8">
        <v>3442953.58</v>
      </c>
      <c r="AA53" s="8">
        <v>5557794.58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32076312.82</v>
      </c>
      <c r="I54" s="8">
        <v>5160760.27</v>
      </c>
      <c r="J54" s="8">
        <v>26915552.55</v>
      </c>
      <c r="K54" s="8">
        <v>22650059.18</v>
      </c>
      <c r="L54" s="8">
        <v>1852532.36</v>
      </c>
      <c r="M54" s="8">
        <v>20797526.82</v>
      </c>
      <c r="N54" s="9">
        <v>70.61</v>
      </c>
      <c r="O54" s="9">
        <v>35.89</v>
      </c>
      <c r="P54" s="9">
        <v>77.26</v>
      </c>
      <c r="Q54" s="8">
        <v>36747451.17</v>
      </c>
      <c r="R54" s="8">
        <v>11650768.78</v>
      </c>
      <c r="S54" s="8">
        <v>25096682.39</v>
      </c>
      <c r="T54" s="8">
        <v>20974028.63</v>
      </c>
      <c r="U54" s="8">
        <v>3569327.56</v>
      </c>
      <c r="V54" s="8">
        <v>17404701.07</v>
      </c>
      <c r="W54" s="9">
        <v>57.07</v>
      </c>
      <c r="X54" s="9">
        <v>30.63</v>
      </c>
      <c r="Y54" s="9">
        <v>69.35</v>
      </c>
      <c r="Z54" s="8">
        <v>1818870.16</v>
      </c>
      <c r="AA54" s="8">
        <v>3392825.75</v>
      </c>
    </row>
    <row r="55" spans="1:2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15291579.53</v>
      </c>
      <c r="I55" s="8">
        <v>1253968.13</v>
      </c>
      <c r="J55" s="8">
        <v>14037611.4</v>
      </c>
      <c r="K55" s="8">
        <v>11006231.52</v>
      </c>
      <c r="L55" s="8">
        <v>225685.19</v>
      </c>
      <c r="M55" s="8">
        <v>10780546.33</v>
      </c>
      <c r="N55" s="9">
        <v>71.97</v>
      </c>
      <c r="O55" s="9">
        <v>17.99</v>
      </c>
      <c r="P55" s="9">
        <v>76.79</v>
      </c>
      <c r="Q55" s="8">
        <v>17277384.12</v>
      </c>
      <c r="R55" s="8">
        <v>3667348.6</v>
      </c>
      <c r="S55" s="8">
        <v>13610035.52</v>
      </c>
      <c r="T55" s="8">
        <v>9731943.42</v>
      </c>
      <c r="U55" s="8">
        <v>346267.25</v>
      </c>
      <c r="V55" s="8">
        <v>9385676.17</v>
      </c>
      <c r="W55" s="9">
        <v>56.32</v>
      </c>
      <c r="X55" s="9">
        <v>9.44</v>
      </c>
      <c r="Y55" s="9">
        <v>68.96</v>
      </c>
      <c r="Z55" s="8">
        <v>427575.88</v>
      </c>
      <c r="AA55" s="8">
        <v>1394870.16</v>
      </c>
    </row>
    <row r="56" spans="1:2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41123057.86</v>
      </c>
      <c r="I56" s="8">
        <v>5790000</v>
      </c>
      <c r="J56" s="8">
        <v>35333057.86</v>
      </c>
      <c r="K56" s="8">
        <v>27816233.85</v>
      </c>
      <c r="L56" s="8">
        <v>2668251.93</v>
      </c>
      <c r="M56" s="8">
        <v>25147981.92</v>
      </c>
      <c r="N56" s="9">
        <v>67.64</v>
      </c>
      <c r="O56" s="9">
        <v>46.08</v>
      </c>
      <c r="P56" s="9">
        <v>71.17</v>
      </c>
      <c r="Q56" s="8">
        <v>44215951.86</v>
      </c>
      <c r="R56" s="8">
        <v>7658817.64</v>
      </c>
      <c r="S56" s="8">
        <v>36557134.22</v>
      </c>
      <c r="T56" s="8">
        <v>30562567.86</v>
      </c>
      <c r="U56" s="8">
        <v>2088044.42</v>
      </c>
      <c r="V56" s="8">
        <v>28474523.44</v>
      </c>
      <c r="W56" s="9">
        <v>69.12</v>
      </c>
      <c r="X56" s="9">
        <v>27.26</v>
      </c>
      <c r="Y56" s="9">
        <v>77.89</v>
      </c>
      <c r="Z56" s="8">
        <v>-1224076.36</v>
      </c>
      <c r="AA56" s="8">
        <v>-3326541.52</v>
      </c>
    </row>
    <row r="57" spans="1:2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17963733.83</v>
      </c>
      <c r="I57" s="8">
        <v>214883.26</v>
      </c>
      <c r="J57" s="8">
        <v>17748850.57</v>
      </c>
      <c r="K57" s="8">
        <v>14171730.74</v>
      </c>
      <c r="L57" s="8">
        <v>240796.93</v>
      </c>
      <c r="M57" s="8">
        <v>13930933.81</v>
      </c>
      <c r="N57" s="9">
        <v>78.89</v>
      </c>
      <c r="O57" s="9">
        <v>112.05</v>
      </c>
      <c r="P57" s="9">
        <v>78.48</v>
      </c>
      <c r="Q57" s="8">
        <v>18386733.83</v>
      </c>
      <c r="R57" s="8">
        <v>626100</v>
      </c>
      <c r="S57" s="8">
        <v>17760633.83</v>
      </c>
      <c r="T57" s="8">
        <v>12684886.37</v>
      </c>
      <c r="U57" s="8">
        <v>75939.34</v>
      </c>
      <c r="V57" s="8">
        <v>12608947.03</v>
      </c>
      <c r="W57" s="9">
        <v>68.98</v>
      </c>
      <c r="X57" s="9">
        <v>12.12</v>
      </c>
      <c r="Y57" s="9">
        <v>70.99</v>
      </c>
      <c r="Z57" s="8">
        <v>-11783.26</v>
      </c>
      <c r="AA57" s="8">
        <v>1321986.78</v>
      </c>
    </row>
    <row r="58" spans="1:2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14533330.54</v>
      </c>
      <c r="I58" s="8">
        <v>507770.11</v>
      </c>
      <c r="J58" s="8">
        <v>14025560.43</v>
      </c>
      <c r="K58" s="8">
        <v>11103999.38</v>
      </c>
      <c r="L58" s="8">
        <v>213060.24</v>
      </c>
      <c r="M58" s="8">
        <v>10890939.14</v>
      </c>
      <c r="N58" s="9">
        <v>76.4</v>
      </c>
      <c r="O58" s="9">
        <v>41.95</v>
      </c>
      <c r="P58" s="9">
        <v>77.65</v>
      </c>
      <c r="Q58" s="8">
        <v>15905596.27</v>
      </c>
      <c r="R58" s="8">
        <v>2171463</v>
      </c>
      <c r="S58" s="8">
        <v>13734133.27</v>
      </c>
      <c r="T58" s="8">
        <v>11448215.72</v>
      </c>
      <c r="U58" s="8">
        <v>1752410.12</v>
      </c>
      <c r="V58" s="8">
        <v>9695805.6</v>
      </c>
      <c r="W58" s="9">
        <v>71.97</v>
      </c>
      <c r="X58" s="9">
        <v>80.7</v>
      </c>
      <c r="Y58" s="9">
        <v>70.59</v>
      </c>
      <c r="Z58" s="8">
        <v>291427.16</v>
      </c>
      <c r="AA58" s="8">
        <v>1195133.54</v>
      </c>
    </row>
    <row r="59" spans="1:2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18517440</v>
      </c>
      <c r="I59" s="8">
        <v>707970.67</v>
      </c>
      <c r="J59" s="8">
        <v>17809469.33</v>
      </c>
      <c r="K59" s="8">
        <v>14566421.33</v>
      </c>
      <c r="L59" s="8">
        <v>533470.29</v>
      </c>
      <c r="M59" s="8">
        <v>14032951.04</v>
      </c>
      <c r="N59" s="9">
        <v>78.66</v>
      </c>
      <c r="O59" s="9">
        <v>75.35</v>
      </c>
      <c r="P59" s="9">
        <v>78.79</v>
      </c>
      <c r="Q59" s="8">
        <v>19140010</v>
      </c>
      <c r="R59" s="8">
        <v>3030674.57</v>
      </c>
      <c r="S59" s="8">
        <v>16109335.43</v>
      </c>
      <c r="T59" s="8">
        <v>12939233.63</v>
      </c>
      <c r="U59" s="8">
        <v>1159930.3</v>
      </c>
      <c r="V59" s="8">
        <v>11779303.33</v>
      </c>
      <c r="W59" s="9">
        <v>67.6</v>
      </c>
      <c r="X59" s="9">
        <v>38.27</v>
      </c>
      <c r="Y59" s="9">
        <v>73.12</v>
      </c>
      <c r="Z59" s="8">
        <v>1700133.9</v>
      </c>
      <c r="AA59" s="8">
        <v>2253647.71</v>
      </c>
    </row>
    <row r="60" spans="1:2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24360135.51</v>
      </c>
      <c r="I60" s="8">
        <v>775662.71</v>
      </c>
      <c r="J60" s="8">
        <v>23584472.8</v>
      </c>
      <c r="K60" s="8">
        <v>18189173.45</v>
      </c>
      <c r="L60" s="8">
        <v>55342.87</v>
      </c>
      <c r="M60" s="8">
        <v>18133830.58</v>
      </c>
      <c r="N60" s="9">
        <v>74.66</v>
      </c>
      <c r="O60" s="9">
        <v>7.13</v>
      </c>
      <c r="P60" s="9">
        <v>76.88</v>
      </c>
      <c r="Q60" s="8">
        <v>24033096.51</v>
      </c>
      <c r="R60" s="8">
        <v>1656749.67</v>
      </c>
      <c r="S60" s="8">
        <v>22376346.84</v>
      </c>
      <c r="T60" s="8">
        <v>16120133.76</v>
      </c>
      <c r="U60" s="8">
        <v>95375.74</v>
      </c>
      <c r="V60" s="8">
        <v>16024758.02</v>
      </c>
      <c r="W60" s="9">
        <v>67.07</v>
      </c>
      <c r="X60" s="9">
        <v>5.75</v>
      </c>
      <c r="Y60" s="9">
        <v>71.61</v>
      </c>
      <c r="Z60" s="8">
        <v>1208125.96</v>
      </c>
      <c r="AA60" s="8">
        <v>2109072.56</v>
      </c>
    </row>
    <row r="61" spans="1:2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47194572.6</v>
      </c>
      <c r="I61" s="8">
        <v>952266.5</v>
      </c>
      <c r="J61" s="8">
        <v>46242306.1</v>
      </c>
      <c r="K61" s="8">
        <v>36544652.42</v>
      </c>
      <c r="L61" s="8">
        <v>759054.86</v>
      </c>
      <c r="M61" s="8">
        <v>35785597.56</v>
      </c>
      <c r="N61" s="9">
        <v>77.43</v>
      </c>
      <c r="O61" s="9">
        <v>79.71</v>
      </c>
      <c r="P61" s="9">
        <v>77.38</v>
      </c>
      <c r="Q61" s="8">
        <v>55885372.6</v>
      </c>
      <c r="R61" s="8">
        <v>8533627.5</v>
      </c>
      <c r="S61" s="8">
        <v>47351745.1</v>
      </c>
      <c r="T61" s="8">
        <v>34944006.03</v>
      </c>
      <c r="U61" s="8">
        <v>2110478.14</v>
      </c>
      <c r="V61" s="8">
        <v>32833527.89</v>
      </c>
      <c r="W61" s="9">
        <v>62.52</v>
      </c>
      <c r="X61" s="9">
        <v>24.73</v>
      </c>
      <c r="Y61" s="9">
        <v>69.33</v>
      </c>
      <c r="Z61" s="8">
        <v>-1109439</v>
      </c>
      <c r="AA61" s="8">
        <v>2952069.67</v>
      </c>
    </row>
    <row r="62" spans="1:27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40559312.84</v>
      </c>
      <c r="I62" s="8">
        <v>3485255.31</v>
      </c>
      <c r="J62" s="8">
        <v>37074057.53</v>
      </c>
      <c r="K62" s="8">
        <v>30723154.43</v>
      </c>
      <c r="L62" s="8">
        <v>1875138.49</v>
      </c>
      <c r="M62" s="8">
        <v>28848015.94</v>
      </c>
      <c r="N62" s="9">
        <v>75.74</v>
      </c>
      <c r="O62" s="9">
        <v>53.8</v>
      </c>
      <c r="P62" s="9">
        <v>77.81</v>
      </c>
      <c r="Q62" s="8">
        <v>40544651.35</v>
      </c>
      <c r="R62" s="8">
        <v>5302789.23</v>
      </c>
      <c r="S62" s="8">
        <v>35241862.12</v>
      </c>
      <c r="T62" s="8">
        <v>27547696.52</v>
      </c>
      <c r="U62" s="8">
        <v>1623208.81</v>
      </c>
      <c r="V62" s="8">
        <v>25924487.71</v>
      </c>
      <c r="W62" s="9">
        <v>67.94</v>
      </c>
      <c r="X62" s="9">
        <v>30.61</v>
      </c>
      <c r="Y62" s="9">
        <v>73.56</v>
      </c>
      <c r="Z62" s="8">
        <v>1832195.41</v>
      </c>
      <c r="AA62" s="8">
        <v>2923528.23</v>
      </c>
    </row>
    <row r="63" spans="1:27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40495253.95</v>
      </c>
      <c r="I63" s="8">
        <v>2326587.38</v>
      </c>
      <c r="J63" s="8">
        <v>38168666.57</v>
      </c>
      <c r="K63" s="8">
        <v>30942557.97</v>
      </c>
      <c r="L63" s="8">
        <v>1099285.38</v>
      </c>
      <c r="M63" s="8">
        <v>29843272.59</v>
      </c>
      <c r="N63" s="9">
        <v>76.41</v>
      </c>
      <c r="O63" s="9">
        <v>47.24</v>
      </c>
      <c r="P63" s="9">
        <v>78.18</v>
      </c>
      <c r="Q63" s="8">
        <v>43471575.34</v>
      </c>
      <c r="R63" s="8">
        <v>8522260.53</v>
      </c>
      <c r="S63" s="8">
        <v>34949314.81</v>
      </c>
      <c r="T63" s="8">
        <v>29938065.04</v>
      </c>
      <c r="U63" s="8">
        <v>4540211.69</v>
      </c>
      <c r="V63" s="8">
        <v>25397853.35</v>
      </c>
      <c r="W63" s="9">
        <v>68.86</v>
      </c>
      <c r="X63" s="9">
        <v>53.27</v>
      </c>
      <c r="Y63" s="9">
        <v>72.67</v>
      </c>
      <c r="Z63" s="8">
        <v>3219351.76</v>
      </c>
      <c r="AA63" s="8">
        <v>4445419.24</v>
      </c>
    </row>
    <row r="64" spans="1:27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27211105.07</v>
      </c>
      <c r="I64" s="8">
        <v>7024661.4</v>
      </c>
      <c r="J64" s="8">
        <v>20186443.67</v>
      </c>
      <c r="K64" s="8">
        <v>20362348.07</v>
      </c>
      <c r="L64" s="8">
        <v>4926493.27</v>
      </c>
      <c r="M64" s="8">
        <v>15435854.8</v>
      </c>
      <c r="N64" s="9">
        <v>74.83</v>
      </c>
      <c r="O64" s="9">
        <v>70.13</v>
      </c>
      <c r="P64" s="9">
        <v>76.46</v>
      </c>
      <c r="Q64" s="8">
        <v>27290585.07</v>
      </c>
      <c r="R64" s="8">
        <v>8265262</v>
      </c>
      <c r="S64" s="8">
        <v>19025323.07</v>
      </c>
      <c r="T64" s="8">
        <v>20991580.55</v>
      </c>
      <c r="U64" s="8">
        <v>7445260.77</v>
      </c>
      <c r="V64" s="8">
        <v>13546319.78</v>
      </c>
      <c r="W64" s="9">
        <v>76.91</v>
      </c>
      <c r="X64" s="9">
        <v>90.07</v>
      </c>
      <c r="Y64" s="9">
        <v>71.2</v>
      </c>
      <c r="Z64" s="8">
        <v>1161120.6</v>
      </c>
      <c r="AA64" s="8">
        <v>1889535.02</v>
      </c>
    </row>
    <row r="65" spans="1:27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17652230.16</v>
      </c>
      <c r="I65" s="8">
        <v>479934.6</v>
      </c>
      <c r="J65" s="8">
        <v>17172295.56</v>
      </c>
      <c r="K65" s="8">
        <v>14013678.99</v>
      </c>
      <c r="L65" s="8">
        <v>476501.7</v>
      </c>
      <c r="M65" s="8">
        <v>13537177.29</v>
      </c>
      <c r="N65" s="9">
        <v>79.38</v>
      </c>
      <c r="O65" s="9">
        <v>99.28</v>
      </c>
      <c r="P65" s="9">
        <v>78.83</v>
      </c>
      <c r="Q65" s="8">
        <v>18890073.35</v>
      </c>
      <c r="R65" s="8">
        <v>2072372.82</v>
      </c>
      <c r="S65" s="8">
        <v>16817700.53</v>
      </c>
      <c r="T65" s="8">
        <v>12029573.41</v>
      </c>
      <c r="U65" s="8">
        <v>306955.72</v>
      </c>
      <c r="V65" s="8">
        <v>11722617.69</v>
      </c>
      <c r="W65" s="9">
        <v>63.68</v>
      </c>
      <c r="X65" s="9">
        <v>14.81</v>
      </c>
      <c r="Y65" s="9">
        <v>69.7</v>
      </c>
      <c r="Z65" s="8">
        <v>354595.03</v>
      </c>
      <c r="AA65" s="8">
        <v>1814559.6</v>
      </c>
    </row>
    <row r="66" spans="1:27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33516016.32</v>
      </c>
      <c r="I66" s="8">
        <v>7990870.2</v>
      </c>
      <c r="J66" s="8">
        <v>25525146.12</v>
      </c>
      <c r="K66" s="8">
        <v>22246363.21</v>
      </c>
      <c r="L66" s="8">
        <v>1998469.35</v>
      </c>
      <c r="M66" s="8">
        <v>20247893.86</v>
      </c>
      <c r="N66" s="9">
        <v>66.37</v>
      </c>
      <c r="O66" s="9">
        <v>25</v>
      </c>
      <c r="P66" s="9">
        <v>79.32</v>
      </c>
      <c r="Q66" s="8">
        <v>39637346.71</v>
      </c>
      <c r="R66" s="8">
        <v>15700754</v>
      </c>
      <c r="S66" s="8">
        <v>23936592.71</v>
      </c>
      <c r="T66" s="8">
        <v>19989006.35</v>
      </c>
      <c r="U66" s="8">
        <v>3521097.84</v>
      </c>
      <c r="V66" s="8">
        <v>16467908.51</v>
      </c>
      <c r="W66" s="9">
        <v>50.42</v>
      </c>
      <c r="X66" s="9">
        <v>22.42</v>
      </c>
      <c r="Y66" s="9">
        <v>68.79</v>
      </c>
      <c r="Z66" s="8">
        <v>1588553.41</v>
      </c>
      <c r="AA66" s="8">
        <v>3779985.35</v>
      </c>
    </row>
    <row r="67" spans="1:27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17038837.08</v>
      </c>
      <c r="I67" s="8">
        <v>1336988.25</v>
      </c>
      <c r="J67" s="8">
        <v>15701848.83</v>
      </c>
      <c r="K67" s="8">
        <v>12915096.56</v>
      </c>
      <c r="L67" s="8">
        <v>1009482.47</v>
      </c>
      <c r="M67" s="8">
        <v>11905614.09</v>
      </c>
      <c r="N67" s="9">
        <v>75.79</v>
      </c>
      <c r="O67" s="9">
        <v>75.5</v>
      </c>
      <c r="P67" s="9">
        <v>75.82</v>
      </c>
      <c r="Q67" s="8">
        <v>17206337.08</v>
      </c>
      <c r="R67" s="8">
        <v>2349074.63</v>
      </c>
      <c r="S67" s="8">
        <v>14857262.45</v>
      </c>
      <c r="T67" s="8">
        <v>12069176.94</v>
      </c>
      <c r="U67" s="8">
        <v>1414614.87</v>
      </c>
      <c r="V67" s="8">
        <v>10654562.07</v>
      </c>
      <c r="W67" s="9">
        <v>70.14</v>
      </c>
      <c r="X67" s="9">
        <v>60.22</v>
      </c>
      <c r="Y67" s="9">
        <v>71.71</v>
      </c>
      <c r="Z67" s="8">
        <v>844586.38</v>
      </c>
      <c r="AA67" s="8">
        <v>1251052.02</v>
      </c>
    </row>
    <row r="68" spans="1:27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82594672.95</v>
      </c>
      <c r="I68" s="8">
        <v>11308099.04</v>
      </c>
      <c r="J68" s="8">
        <v>71286573.91</v>
      </c>
      <c r="K68" s="8">
        <v>61747921.77</v>
      </c>
      <c r="L68" s="8">
        <v>4749925.32</v>
      </c>
      <c r="M68" s="8">
        <v>56997996.45</v>
      </c>
      <c r="N68" s="9">
        <v>74.76</v>
      </c>
      <c r="O68" s="9">
        <v>42</v>
      </c>
      <c r="P68" s="9">
        <v>79.95</v>
      </c>
      <c r="Q68" s="8">
        <v>94586367.03</v>
      </c>
      <c r="R68" s="8">
        <v>26319612.36</v>
      </c>
      <c r="S68" s="8">
        <v>68266754.67</v>
      </c>
      <c r="T68" s="8">
        <v>53942620.97</v>
      </c>
      <c r="U68" s="8">
        <v>7811323.18</v>
      </c>
      <c r="V68" s="8">
        <v>46131297.79</v>
      </c>
      <c r="W68" s="9">
        <v>57.03</v>
      </c>
      <c r="X68" s="9">
        <v>29.67</v>
      </c>
      <c r="Y68" s="9">
        <v>67.57</v>
      </c>
      <c r="Z68" s="8">
        <v>3019819.24</v>
      </c>
      <c r="AA68" s="8">
        <v>10866698.66</v>
      </c>
    </row>
    <row r="69" spans="1:27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16095687.09</v>
      </c>
      <c r="I69" s="8">
        <v>3050072.08</v>
      </c>
      <c r="J69" s="8">
        <v>13045615.01</v>
      </c>
      <c r="K69" s="8">
        <v>10326149.09</v>
      </c>
      <c r="L69" s="8">
        <v>398638.53</v>
      </c>
      <c r="M69" s="8">
        <v>9927510.56</v>
      </c>
      <c r="N69" s="9">
        <v>64.15</v>
      </c>
      <c r="O69" s="9">
        <v>13.06</v>
      </c>
      <c r="P69" s="9">
        <v>76.09</v>
      </c>
      <c r="Q69" s="8">
        <v>17938952.09</v>
      </c>
      <c r="R69" s="8">
        <v>4903415.97</v>
      </c>
      <c r="S69" s="8">
        <v>13035536.12</v>
      </c>
      <c r="T69" s="8">
        <v>9618384.54</v>
      </c>
      <c r="U69" s="8">
        <v>704166.27</v>
      </c>
      <c r="V69" s="8">
        <v>8914218.27</v>
      </c>
      <c r="W69" s="9">
        <v>53.61</v>
      </c>
      <c r="X69" s="9">
        <v>14.36</v>
      </c>
      <c r="Y69" s="9">
        <v>68.38</v>
      </c>
      <c r="Z69" s="8">
        <v>10078.89</v>
      </c>
      <c r="AA69" s="8">
        <v>1013292.29</v>
      </c>
    </row>
    <row r="70" spans="1:27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25612954.36</v>
      </c>
      <c r="I70" s="8">
        <v>4796302.97</v>
      </c>
      <c r="J70" s="8">
        <v>20816651.39</v>
      </c>
      <c r="K70" s="8">
        <v>17997469.98</v>
      </c>
      <c r="L70" s="8">
        <v>2128726.87</v>
      </c>
      <c r="M70" s="8">
        <v>15868743.11</v>
      </c>
      <c r="N70" s="9">
        <v>70.26</v>
      </c>
      <c r="O70" s="9">
        <v>44.38</v>
      </c>
      <c r="P70" s="9">
        <v>76.23</v>
      </c>
      <c r="Q70" s="8">
        <v>28110331.01</v>
      </c>
      <c r="R70" s="8">
        <v>8943744.6</v>
      </c>
      <c r="S70" s="8">
        <v>19166586.41</v>
      </c>
      <c r="T70" s="8">
        <v>17351567.48</v>
      </c>
      <c r="U70" s="8">
        <v>3572701.1</v>
      </c>
      <c r="V70" s="8">
        <v>13778866.38</v>
      </c>
      <c r="W70" s="9">
        <v>61.72</v>
      </c>
      <c r="X70" s="9">
        <v>39.94</v>
      </c>
      <c r="Y70" s="9">
        <v>71.89</v>
      </c>
      <c r="Z70" s="8">
        <v>1650064.98</v>
      </c>
      <c r="AA70" s="8">
        <v>2089876.73</v>
      </c>
    </row>
    <row r="71" spans="1:27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27726069.77</v>
      </c>
      <c r="I71" s="8">
        <v>2469955.08</v>
      </c>
      <c r="J71" s="8">
        <v>25256114.69</v>
      </c>
      <c r="K71" s="8">
        <v>19855499.22</v>
      </c>
      <c r="L71" s="8">
        <v>37890.45</v>
      </c>
      <c r="M71" s="8">
        <v>19817608.77</v>
      </c>
      <c r="N71" s="9">
        <v>71.61</v>
      </c>
      <c r="O71" s="9">
        <v>1.53</v>
      </c>
      <c r="P71" s="9">
        <v>78.46</v>
      </c>
      <c r="Q71" s="8">
        <v>36012940.85</v>
      </c>
      <c r="R71" s="8">
        <v>10370176.24</v>
      </c>
      <c r="S71" s="8">
        <v>25642764.61</v>
      </c>
      <c r="T71" s="8">
        <v>18822939.33</v>
      </c>
      <c r="U71" s="8">
        <v>655942.48</v>
      </c>
      <c r="V71" s="8">
        <v>18166996.85</v>
      </c>
      <c r="W71" s="9">
        <v>52.26</v>
      </c>
      <c r="X71" s="9">
        <v>6.32</v>
      </c>
      <c r="Y71" s="9">
        <v>70.84</v>
      </c>
      <c r="Z71" s="8">
        <v>-386649.92</v>
      </c>
      <c r="AA71" s="8">
        <v>1650611.92</v>
      </c>
    </row>
    <row r="72" spans="1:27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45105087.68</v>
      </c>
      <c r="I72" s="8">
        <v>5883105.9</v>
      </c>
      <c r="J72" s="8">
        <v>39221981.78</v>
      </c>
      <c r="K72" s="8">
        <v>31295202.18</v>
      </c>
      <c r="L72" s="8">
        <v>909663.33</v>
      </c>
      <c r="M72" s="8">
        <v>30385538.85</v>
      </c>
      <c r="N72" s="9">
        <v>69.38</v>
      </c>
      <c r="O72" s="9">
        <v>15.46</v>
      </c>
      <c r="P72" s="9">
        <v>77.47</v>
      </c>
      <c r="Q72" s="8">
        <v>46717420.88</v>
      </c>
      <c r="R72" s="8">
        <v>9362948.4</v>
      </c>
      <c r="S72" s="8">
        <v>37354472.48</v>
      </c>
      <c r="T72" s="8">
        <v>26640692.29</v>
      </c>
      <c r="U72" s="8">
        <v>480096.51</v>
      </c>
      <c r="V72" s="8">
        <v>26160595.78</v>
      </c>
      <c r="W72" s="9">
        <v>57.02</v>
      </c>
      <c r="X72" s="9">
        <v>5.12</v>
      </c>
      <c r="Y72" s="9">
        <v>70.03</v>
      </c>
      <c r="Z72" s="8">
        <v>1867509.3</v>
      </c>
      <c r="AA72" s="8">
        <v>4224943.07</v>
      </c>
    </row>
    <row r="73" spans="1:27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44180118.05</v>
      </c>
      <c r="I73" s="8">
        <v>6265778.02</v>
      </c>
      <c r="J73" s="8">
        <v>37914340.03</v>
      </c>
      <c r="K73" s="8">
        <v>29556905.64</v>
      </c>
      <c r="L73" s="8">
        <v>471779.21</v>
      </c>
      <c r="M73" s="8">
        <v>29085126.43</v>
      </c>
      <c r="N73" s="9">
        <v>66.9</v>
      </c>
      <c r="O73" s="9">
        <v>7.52</v>
      </c>
      <c r="P73" s="9">
        <v>76.71</v>
      </c>
      <c r="Q73" s="8">
        <v>51688887.05</v>
      </c>
      <c r="R73" s="8">
        <v>15223834</v>
      </c>
      <c r="S73" s="8">
        <v>36465053.05</v>
      </c>
      <c r="T73" s="8">
        <v>27563135.76</v>
      </c>
      <c r="U73" s="8">
        <v>2663811.19</v>
      </c>
      <c r="V73" s="8">
        <v>24899324.57</v>
      </c>
      <c r="W73" s="9">
        <v>53.32</v>
      </c>
      <c r="X73" s="9">
        <v>17.49</v>
      </c>
      <c r="Y73" s="9">
        <v>68.28</v>
      </c>
      <c r="Z73" s="8">
        <v>1449286.98</v>
      </c>
      <c r="AA73" s="8">
        <v>4185801.86</v>
      </c>
    </row>
    <row r="74" spans="1:27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20549480.45</v>
      </c>
      <c r="I74" s="8">
        <v>2749880.61</v>
      </c>
      <c r="J74" s="8">
        <v>17799599.84</v>
      </c>
      <c r="K74" s="8">
        <v>17851801.24</v>
      </c>
      <c r="L74" s="8">
        <v>3843319.88</v>
      </c>
      <c r="M74" s="8">
        <v>14008481.36</v>
      </c>
      <c r="N74" s="9">
        <v>86.87</v>
      </c>
      <c r="O74" s="9">
        <v>139.76</v>
      </c>
      <c r="P74" s="9">
        <v>78.7</v>
      </c>
      <c r="Q74" s="8">
        <v>20437447.86</v>
      </c>
      <c r="R74" s="8">
        <v>3193655.43</v>
      </c>
      <c r="S74" s="8">
        <v>17243792.43</v>
      </c>
      <c r="T74" s="8">
        <v>14711554.84</v>
      </c>
      <c r="U74" s="8">
        <v>2700554.89</v>
      </c>
      <c r="V74" s="8">
        <v>12010999.95</v>
      </c>
      <c r="W74" s="9">
        <v>71.98</v>
      </c>
      <c r="X74" s="9">
        <v>84.55</v>
      </c>
      <c r="Y74" s="9">
        <v>69.65</v>
      </c>
      <c r="Z74" s="8">
        <v>555807.41</v>
      </c>
      <c r="AA74" s="8">
        <v>1997481.41</v>
      </c>
    </row>
    <row r="75" spans="1:27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27773426.11</v>
      </c>
      <c r="I75" s="8">
        <v>6745428.19</v>
      </c>
      <c r="J75" s="8">
        <v>21027997.92</v>
      </c>
      <c r="K75" s="8">
        <v>18561042.84</v>
      </c>
      <c r="L75" s="8">
        <v>2486357.61</v>
      </c>
      <c r="M75" s="8">
        <v>16074685.23</v>
      </c>
      <c r="N75" s="9">
        <v>66.83</v>
      </c>
      <c r="O75" s="9">
        <v>36.85</v>
      </c>
      <c r="P75" s="9">
        <v>76.44</v>
      </c>
      <c r="Q75" s="8">
        <v>29071463.52</v>
      </c>
      <c r="R75" s="8">
        <v>8152876.93</v>
      </c>
      <c r="S75" s="8">
        <v>20918586.59</v>
      </c>
      <c r="T75" s="8">
        <v>16797530.87</v>
      </c>
      <c r="U75" s="8">
        <v>1998181.14</v>
      </c>
      <c r="V75" s="8">
        <v>14799349.73</v>
      </c>
      <c r="W75" s="9">
        <v>57.78</v>
      </c>
      <c r="X75" s="9">
        <v>24.5</v>
      </c>
      <c r="Y75" s="9">
        <v>70.74</v>
      </c>
      <c r="Z75" s="8">
        <v>109411.33</v>
      </c>
      <c r="AA75" s="8">
        <v>1275335.5</v>
      </c>
    </row>
    <row r="76" spans="1:27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26941988.58</v>
      </c>
      <c r="I76" s="8">
        <v>4072380.2</v>
      </c>
      <c r="J76" s="8">
        <v>22869608.38</v>
      </c>
      <c r="K76" s="8">
        <v>18469931.78</v>
      </c>
      <c r="L76" s="8">
        <v>1370969.78</v>
      </c>
      <c r="M76" s="8">
        <v>17098962</v>
      </c>
      <c r="N76" s="9">
        <v>68.55</v>
      </c>
      <c r="O76" s="9">
        <v>33.66</v>
      </c>
      <c r="P76" s="9">
        <v>74.76</v>
      </c>
      <c r="Q76" s="8">
        <v>28307890.77</v>
      </c>
      <c r="R76" s="8">
        <v>7113659.93</v>
      </c>
      <c r="S76" s="8">
        <v>21194230.84</v>
      </c>
      <c r="T76" s="8">
        <v>17279148.92</v>
      </c>
      <c r="U76" s="8">
        <v>2214952.92</v>
      </c>
      <c r="V76" s="8">
        <v>15064196</v>
      </c>
      <c r="W76" s="9">
        <v>61.04</v>
      </c>
      <c r="X76" s="9">
        <v>31.13</v>
      </c>
      <c r="Y76" s="9">
        <v>71.07</v>
      </c>
      <c r="Z76" s="8">
        <v>1675377.54</v>
      </c>
      <c r="AA76" s="8">
        <v>2034766</v>
      </c>
    </row>
    <row r="77" spans="1:27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80303704.27</v>
      </c>
      <c r="I77" s="8">
        <v>8967920.54</v>
      </c>
      <c r="J77" s="8">
        <v>71335783.73</v>
      </c>
      <c r="K77" s="8">
        <v>59055600.14</v>
      </c>
      <c r="L77" s="8">
        <v>1923741.33</v>
      </c>
      <c r="M77" s="8">
        <v>57131858.81</v>
      </c>
      <c r="N77" s="9">
        <v>73.54</v>
      </c>
      <c r="O77" s="9">
        <v>21.45</v>
      </c>
      <c r="P77" s="9">
        <v>80.08</v>
      </c>
      <c r="Q77" s="8">
        <v>87976521.37</v>
      </c>
      <c r="R77" s="8">
        <v>20701627.06</v>
      </c>
      <c r="S77" s="8">
        <v>67274894.31</v>
      </c>
      <c r="T77" s="8">
        <v>53309864.37</v>
      </c>
      <c r="U77" s="8">
        <v>7299217.5</v>
      </c>
      <c r="V77" s="8">
        <v>46010646.87</v>
      </c>
      <c r="W77" s="9">
        <v>60.59</v>
      </c>
      <c r="X77" s="9">
        <v>35.25</v>
      </c>
      <c r="Y77" s="9">
        <v>68.39</v>
      </c>
      <c r="Z77" s="8">
        <v>4060889.42</v>
      </c>
      <c r="AA77" s="8">
        <v>11121211.94</v>
      </c>
    </row>
    <row r="78" spans="1:27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23309897.44</v>
      </c>
      <c r="I78" s="8">
        <v>2084631.12</v>
      </c>
      <c r="J78" s="8">
        <v>21225266.32</v>
      </c>
      <c r="K78" s="8">
        <v>17639950.17</v>
      </c>
      <c r="L78" s="8">
        <v>1372587.61</v>
      </c>
      <c r="M78" s="8">
        <v>16267362.56</v>
      </c>
      <c r="N78" s="9">
        <v>75.67</v>
      </c>
      <c r="O78" s="9">
        <v>65.84</v>
      </c>
      <c r="P78" s="9">
        <v>76.64</v>
      </c>
      <c r="Q78" s="8">
        <v>23622989.44</v>
      </c>
      <c r="R78" s="8">
        <v>2844330</v>
      </c>
      <c r="S78" s="8">
        <v>20778659.44</v>
      </c>
      <c r="T78" s="8">
        <v>15954361.79</v>
      </c>
      <c r="U78" s="8">
        <v>1053743.06</v>
      </c>
      <c r="V78" s="8">
        <v>14900618.73</v>
      </c>
      <c r="W78" s="9">
        <v>67.53</v>
      </c>
      <c r="X78" s="9">
        <v>37.04</v>
      </c>
      <c r="Y78" s="9">
        <v>71.71</v>
      </c>
      <c r="Z78" s="8">
        <v>446606.88</v>
      </c>
      <c r="AA78" s="8">
        <v>1366743.83</v>
      </c>
    </row>
    <row r="79" spans="1:27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44834784.03</v>
      </c>
      <c r="I79" s="8">
        <v>2563358.6</v>
      </c>
      <c r="J79" s="8">
        <v>42271425.43</v>
      </c>
      <c r="K79" s="8">
        <v>35935108.33</v>
      </c>
      <c r="L79" s="8">
        <v>2062132.32</v>
      </c>
      <c r="M79" s="8">
        <v>33872976.01</v>
      </c>
      <c r="N79" s="9">
        <v>80.15</v>
      </c>
      <c r="O79" s="9">
        <v>80.44</v>
      </c>
      <c r="P79" s="9">
        <v>80.13</v>
      </c>
      <c r="Q79" s="8">
        <v>51075607.6</v>
      </c>
      <c r="R79" s="8">
        <v>9526401.93</v>
      </c>
      <c r="S79" s="8">
        <v>41549205.67</v>
      </c>
      <c r="T79" s="8">
        <v>31656751.59</v>
      </c>
      <c r="U79" s="8">
        <v>2603734.96</v>
      </c>
      <c r="V79" s="8">
        <v>29053016.63</v>
      </c>
      <c r="W79" s="9">
        <v>61.98</v>
      </c>
      <c r="X79" s="9">
        <v>27.33</v>
      </c>
      <c r="Y79" s="9">
        <v>69.92</v>
      </c>
      <c r="Z79" s="8">
        <v>722219.76</v>
      </c>
      <c r="AA79" s="8">
        <v>4819959.38</v>
      </c>
    </row>
    <row r="80" spans="1:27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43696481.05</v>
      </c>
      <c r="I80" s="8">
        <v>4607367.99</v>
      </c>
      <c r="J80" s="8">
        <v>39089113.06</v>
      </c>
      <c r="K80" s="8">
        <v>35923986.42</v>
      </c>
      <c r="L80" s="8">
        <v>4549047.73</v>
      </c>
      <c r="M80" s="8">
        <v>31374938.69</v>
      </c>
      <c r="N80" s="9">
        <v>82.21</v>
      </c>
      <c r="O80" s="9">
        <v>98.73</v>
      </c>
      <c r="P80" s="9">
        <v>80.26</v>
      </c>
      <c r="Q80" s="8">
        <v>45072720.05</v>
      </c>
      <c r="R80" s="8">
        <v>8701137.99</v>
      </c>
      <c r="S80" s="8">
        <v>36371582.06</v>
      </c>
      <c r="T80" s="8">
        <v>29058922.8</v>
      </c>
      <c r="U80" s="8">
        <v>2837759.49</v>
      </c>
      <c r="V80" s="8">
        <v>26221163.31</v>
      </c>
      <c r="W80" s="9">
        <v>64.47</v>
      </c>
      <c r="X80" s="9">
        <v>32.61</v>
      </c>
      <c r="Y80" s="9">
        <v>72.09</v>
      </c>
      <c r="Z80" s="8">
        <v>2717531</v>
      </c>
      <c r="AA80" s="8">
        <v>5153775.38</v>
      </c>
    </row>
    <row r="81" spans="1:27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16570435.26</v>
      </c>
      <c r="I81" s="8">
        <v>946063</v>
      </c>
      <c r="J81" s="8">
        <v>15624372.26</v>
      </c>
      <c r="K81" s="8">
        <v>12968014.41</v>
      </c>
      <c r="L81" s="8">
        <v>803438.37</v>
      </c>
      <c r="M81" s="8">
        <v>12164576.04</v>
      </c>
      <c r="N81" s="9">
        <v>78.25</v>
      </c>
      <c r="O81" s="9">
        <v>84.92</v>
      </c>
      <c r="P81" s="9">
        <v>77.85</v>
      </c>
      <c r="Q81" s="8">
        <v>16570435.26</v>
      </c>
      <c r="R81" s="8">
        <v>1988710.5</v>
      </c>
      <c r="S81" s="8">
        <v>14581724.76</v>
      </c>
      <c r="T81" s="8">
        <v>11948590.42</v>
      </c>
      <c r="U81" s="8">
        <v>923317.81</v>
      </c>
      <c r="V81" s="8">
        <v>11025272.61</v>
      </c>
      <c r="W81" s="9">
        <v>72.1</v>
      </c>
      <c r="X81" s="9">
        <v>46.42</v>
      </c>
      <c r="Y81" s="9">
        <v>75.61</v>
      </c>
      <c r="Z81" s="8">
        <v>1042647.5</v>
      </c>
      <c r="AA81" s="8">
        <v>1139303.43</v>
      </c>
    </row>
    <row r="82" spans="1:27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32712754.7</v>
      </c>
      <c r="I82" s="8">
        <v>496056.2</v>
      </c>
      <c r="J82" s="8">
        <v>32216698.5</v>
      </c>
      <c r="K82" s="8">
        <v>26382203.2</v>
      </c>
      <c r="L82" s="8">
        <v>561266.96</v>
      </c>
      <c r="M82" s="8">
        <v>25820936.24</v>
      </c>
      <c r="N82" s="9">
        <v>80.64</v>
      </c>
      <c r="O82" s="9">
        <v>113.14</v>
      </c>
      <c r="P82" s="9">
        <v>80.14</v>
      </c>
      <c r="Q82" s="8">
        <v>35166772.7</v>
      </c>
      <c r="R82" s="8">
        <v>3089760</v>
      </c>
      <c r="S82" s="8">
        <v>32077012.7</v>
      </c>
      <c r="T82" s="8">
        <v>23846929.66</v>
      </c>
      <c r="U82" s="8">
        <v>943159.55</v>
      </c>
      <c r="V82" s="8">
        <v>22903770.11</v>
      </c>
      <c r="W82" s="9">
        <v>67.81</v>
      </c>
      <c r="X82" s="9">
        <v>30.52</v>
      </c>
      <c r="Y82" s="9">
        <v>71.4</v>
      </c>
      <c r="Z82" s="8">
        <v>139685.8</v>
      </c>
      <c r="AA82" s="8">
        <v>2917166.13</v>
      </c>
    </row>
    <row r="83" spans="1:27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17961498.27</v>
      </c>
      <c r="I83" s="8">
        <v>3055786.02</v>
      </c>
      <c r="J83" s="8">
        <v>14905712.25</v>
      </c>
      <c r="K83" s="8">
        <v>12734409.5</v>
      </c>
      <c r="L83" s="8">
        <v>1379394.96</v>
      </c>
      <c r="M83" s="8">
        <v>11355014.54</v>
      </c>
      <c r="N83" s="9">
        <v>70.89</v>
      </c>
      <c r="O83" s="9">
        <v>45.14</v>
      </c>
      <c r="P83" s="9">
        <v>76.17</v>
      </c>
      <c r="Q83" s="8">
        <v>17269248.51</v>
      </c>
      <c r="R83" s="8">
        <v>2389221.3</v>
      </c>
      <c r="S83" s="8">
        <v>14880027.21</v>
      </c>
      <c r="T83" s="8">
        <v>11768540.05</v>
      </c>
      <c r="U83" s="8">
        <v>1102851.18</v>
      </c>
      <c r="V83" s="8">
        <v>10665688.87</v>
      </c>
      <c r="W83" s="9">
        <v>68.14</v>
      </c>
      <c r="X83" s="9">
        <v>46.15</v>
      </c>
      <c r="Y83" s="9">
        <v>71.67</v>
      </c>
      <c r="Z83" s="8">
        <v>25685.04</v>
      </c>
      <c r="AA83" s="8">
        <v>689325.67</v>
      </c>
    </row>
    <row r="84" spans="1:27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26267914.36</v>
      </c>
      <c r="I84" s="8">
        <v>5978315.53</v>
      </c>
      <c r="J84" s="8">
        <v>20289598.83</v>
      </c>
      <c r="K84" s="8">
        <v>16893226.59</v>
      </c>
      <c r="L84" s="8">
        <v>960288.1</v>
      </c>
      <c r="M84" s="8">
        <v>15932938.49</v>
      </c>
      <c r="N84" s="9">
        <v>64.31</v>
      </c>
      <c r="O84" s="9">
        <v>16.06</v>
      </c>
      <c r="P84" s="9">
        <v>78.52</v>
      </c>
      <c r="Q84" s="8">
        <v>28523648.26</v>
      </c>
      <c r="R84" s="8">
        <v>8100170.13</v>
      </c>
      <c r="S84" s="8">
        <v>20423478.13</v>
      </c>
      <c r="T84" s="8">
        <v>15163120.94</v>
      </c>
      <c r="U84" s="8">
        <v>1018356.68</v>
      </c>
      <c r="V84" s="8">
        <v>14144764.26</v>
      </c>
      <c r="W84" s="9">
        <v>53.15</v>
      </c>
      <c r="X84" s="9">
        <v>12.57</v>
      </c>
      <c r="Y84" s="9">
        <v>69.25</v>
      </c>
      <c r="Z84" s="8">
        <v>-133879.3</v>
      </c>
      <c r="AA84" s="8">
        <v>1788174.23</v>
      </c>
    </row>
    <row r="85" spans="1:27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63743355.36</v>
      </c>
      <c r="I85" s="8">
        <v>3581218.76</v>
      </c>
      <c r="J85" s="8">
        <v>60162136.6</v>
      </c>
      <c r="K85" s="8">
        <v>47729746.73</v>
      </c>
      <c r="L85" s="8">
        <v>1673294.88</v>
      </c>
      <c r="M85" s="8">
        <v>46056451.85</v>
      </c>
      <c r="N85" s="9">
        <v>74.87</v>
      </c>
      <c r="O85" s="9">
        <v>46.72</v>
      </c>
      <c r="P85" s="9">
        <v>76.55</v>
      </c>
      <c r="Q85" s="8">
        <v>69885672.02</v>
      </c>
      <c r="R85" s="8">
        <v>11084755.91</v>
      </c>
      <c r="S85" s="8">
        <v>58800916.11</v>
      </c>
      <c r="T85" s="8">
        <v>45503733.03</v>
      </c>
      <c r="U85" s="8">
        <v>4222582.39</v>
      </c>
      <c r="V85" s="8">
        <v>41281150.64</v>
      </c>
      <c r="W85" s="9">
        <v>65.11</v>
      </c>
      <c r="X85" s="9">
        <v>38.09</v>
      </c>
      <c r="Y85" s="9">
        <v>70.2</v>
      </c>
      <c r="Z85" s="8">
        <v>1361220.49</v>
      </c>
      <c r="AA85" s="8">
        <v>4775301.21</v>
      </c>
    </row>
    <row r="86" spans="1:27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40456886.18</v>
      </c>
      <c r="I86" s="8">
        <v>4750719.29</v>
      </c>
      <c r="J86" s="8">
        <v>35706166.89</v>
      </c>
      <c r="K86" s="8">
        <v>28696005.73</v>
      </c>
      <c r="L86" s="8">
        <v>1176625.85</v>
      </c>
      <c r="M86" s="8">
        <v>27519379.88</v>
      </c>
      <c r="N86" s="9">
        <v>70.92</v>
      </c>
      <c r="O86" s="9">
        <v>24.76</v>
      </c>
      <c r="P86" s="9">
        <v>77.07</v>
      </c>
      <c r="Q86" s="8">
        <v>45380691.59</v>
      </c>
      <c r="R86" s="8">
        <v>9788577</v>
      </c>
      <c r="S86" s="8">
        <v>35592114.59</v>
      </c>
      <c r="T86" s="8">
        <v>27784755.89</v>
      </c>
      <c r="U86" s="8">
        <v>3504015.24</v>
      </c>
      <c r="V86" s="8">
        <v>24280740.65</v>
      </c>
      <c r="W86" s="9">
        <v>61.22</v>
      </c>
      <c r="X86" s="9">
        <v>35.79</v>
      </c>
      <c r="Y86" s="9">
        <v>68.21</v>
      </c>
      <c r="Z86" s="8">
        <v>114052.3</v>
      </c>
      <c r="AA86" s="8">
        <v>3238639.23</v>
      </c>
    </row>
    <row r="87" spans="1:27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41288228.74</v>
      </c>
      <c r="I87" s="8">
        <v>4706648.26</v>
      </c>
      <c r="J87" s="8">
        <v>36581580.48</v>
      </c>
      <c r="K87" s="8">
        <v>30730998.07</v>
      </c>
      <c r="L87" s="8">
        <v>1344646.67</v>
      </c>
      <c r="M87" s="8">
        <v>29386351.4</v>
      </c>
      <c r="N87" s="9">
        <v>74.43</v>
      </c>
      <c r="O87" s="9">
        <v>28.56</v>
      </c>
      <c r="P87" s="9">
        <v>80.33</v>
      </c>
      <c r="Q87" s="8">
        <v>45068349.51</v>
      </c>
      <c r="R87" s="8">
        <v>9133742.34</v>
      </c>
      <c r="S87" s="8">
        <v>35934607.17</v>
      </c>
      <c r="T87" s="8">
        <v>28451045.96</v>
      </c>
      <c r="U87" s="8">
        <v>3474664.77</v>
      </c>
      <c r="V87" s="8">
        <v>24976381.19</v>
      </c>
      <c r="W87" s="9">
        <v>63.12</v>
      </c>
      <c r="X87" s="9">
        <v>38.04</v>
      </c>
      <c r="Y87" s="9">
        <v>69.5</v>
      </c>
      <c r="Z87" s="8">
        <v>646973.31</v>
      </c>
      <c r="AA87" s="8">
        <v>4409970.21</v>
      </c>
    </row>
    <row r="88" spans="1:27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26454244.54</v>
      </c>
      <c r="I88" s="8">
        <v>4851899</v>
      </c>
      <c r="J88" s="8">
        <v>21602345.54</v>
      </c>
      <c r="K88" s="8">
        <v>17113890</v>
      </c>
      <c r="L88" s="8">
        <v>1232629.86</v>
      </c>
      <c r="M88" s="8">
        <v>15881260.14</v>
      </c>
      <c r="N88" s="9">
        <v>64.69</v>
      </c>
      <c r="O88" s="9">
        <v>25.4</v>
      </c>
      <c r="P88" s="9">
        <v>73.51</v>
      </c>
      <c r="Q88" s="8">
        <v>28901718.54</v>
      </c>
      <c r="R88" s="8">
        <v>7821265</v>
      </c>
      <c r="S88" s="8">
        <v>21080453.54</v>
      </c>
      <c r="T88" s="8">
        <v>15443284.68</v>
      </c>
      <c r="U88" s="8">
        <v>741195.08</v>
      </c>
      <c r="V88" s="8">
        <v>14702089.6</v>
      </c>
      <c r="W88" s="9">
        <v>53.43</v>
      </c>
      <c r="X88" s="9">
        <v>9.47</v>
      </c>
      <c r="Y88" s="9">
        <v>69.74</v>
      </c>
      <c r="Z88" s="8">
        <v>521892</v>
      </c>
      <c r="AA88" s="8">
        <v>1179170.54</v>
      </c>
    </row>
    <row r="89" spans="1:27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23324247.89</v>
      </c>
      <c r="I89" s="8">
        <v>5278395.75</v>
      </c>
      <c r="J89" s="8">
        <v>18045852.14</v>
      </c>
      <c r="K89" s="8">
        <v>16817169.17</v>
      </c>
      <c r="L89" s="8">
        <v>3262597.32</v>
      </c>
      <c r="M89" s="8">
        <v>13554571.85</v>
      </c>
      <c r="N89" s="9">
        <v>72.1</v>
      </c>
      <c r="O89" s="9">
        <v>61.81</v>
      </c>
      <c r="P89" s="9">
        <v>75.11</v>
      </c>
      <c r="Q89" s="8">
        <v>25131371.91</v>
      </c>
      <c r="R89" s="8">
        <v>6984054</v>
      </c>
      <c r="S89" s="8">
        <v>18147317.91</v>
      </c>
      <c r="T89" s="8">
        <v>14692905.21</v>
      </c>
      <c r="U89" s="8">
        <v>1494025.3</v>
      </c>
      <c r="V89" s="8">
        <v>13198879.91</v>
      </c>
      <c r="W89" s="9">
        <v>58.46</v>
      </c>
      <c r="X89" s="9">
        <v>21.39</v>
      </c>
      <c r="Y89" s="9">
        <v>72.73</v>
      </c>
      <c r="Z89" s="8">
        <v>-101465.77</v>
      </c>
      <c r="AA89" s="8">
        <v>355691.94</v>
      </c>
    </row>
    <row r="90" spans="1:27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57701068.21</v>
      </c>
      <c r="I90" s="8">
        <v>2818398.04</v>
      </c>
      <c r="J90" s="8">
        <v>54882670.17</v>
      </c>
      <c r="K90" s="8">
        <v>44529996.47</v>
      </c>
      <c r="L90" s="8">
        <v>467282.25</v>
      </c>
      <c r="M90" s="8">
        <v>44062714.22</v>
      </c>
      <c r="N90" s="9">
        <v>77.17</v>
      </c>
      <c r="O90" s="9">
        <v>16.57</v>
      </c>
      <c r="P90" s="9">
        <v>80.28</v>
      </c>
      <c r="Q90" s="8">
        <v>64735471.9</v>
      </c>
      <c r="R90" s="8">
        <v>10638581.8</v>
      </c>
      <c r="S90" s="8">
        <v>54096890.1</v>
      </c>
      <c r="T90" s="8">
        <v>39222459.52</v>
      </c>
      <c r="U90" s="8">
        <v>1642444.42</v>
      </c>
      <c r="V90" s="8">
        <v>37580015.1</v>
      </c>
      <c r="W90" s="9">
        <v>60.58</v>
      </c>
      <c r="X90" s="9">
        <v>15.43</v>
      </c>
      <c r="Y90" s="9">
        <v>69.46</v>
      </c>
      <c r="Z90" s="8">
        <v>785780.07</v>
      </c>
      <c r="AA90" s="8">
        <v>6482699.12</v>
      </c>
    </row>
    <row r="91" spans="1:27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37562771.81</v>
      </c>
      <c r="I91" s="8">
        <v>6538844.33</v>
      </c>
      <c r="J91" s="8">
        <v>31023927.48</v>
      </c>
      <c r="K91" s="8">
        <v>28861846.67</v>
      </c>
      <c r="L91" s="8">
        <v>4261394.8</v>
      </c>
      <c r="M91" s="8">
        <v>24600451.87</v>
      </c>
      <c r="N91" s="9">
        <v>76.83</v>
      </c>
      <c r="O91" s="9">
        <v>65.17</v>
      </c>
      <c r="P91" s="9">
        <v>79.29</v>
      </c>
      <c r="Q91" s="8">
        <v>43151759.79</v>
      </c>
      <c r="R91" s="8">
        <v>11019027.62</v>
      </c>
      <c r="S91" s="8">
        <v>32132732.17</v>
      </c>
      <c r="T91" s="8">
        <v>28013281.02</v>
      </c>
      <c r="U91" s="8">
        <v>5425635.25</v>
      </c>
      <c r="V91" s="8">
        <v>22587645.77</v>
      </c>
      <c r="W91" s="9">
        <v>64.91</v>
      </c>
      <c r="X91" s="9">
        <v>49.23</v>
      </c>
      <c r="Y91" s="9">
        <v>70.29</v>
      </c>
      <c r="Z91" s="8">
        <v>-1108804.69</v>
      </c>
      <c r="AA91" s="8">
        <v>2012806.1</v>
      </c>
    </row>
    <row r="92" spans="1:27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31129488.37</v>
      </c>
      <c r="I92" s="8">
        <v>2891894.59</v>
      </c>
      <c r="J92" s="8">
        <v>28237593.78</v>
      </c>
      <c r="K92" s="8">
        <v>22071960.83</v>
      </c>
      <c r="L92" s="8">
        <v>306090.14</v>
      </c>
      <c r="M92" s="8">
        <v>21765870.69</v>
      </c>
      <c r="N92" s="9">
        <v>70.9</v>
      </c>
      <c r="O92" s="9">
        <v>10.58</v>
      </c>
      <c r="P92" s="9">
        <v>77.08</v>
      </c>
      <c r="Q92" s="8">
        <v>31971452.37</v>
      </c>
      <c r="R92" s="8">
        <v>4366449.53</v>
      </c>
      <c r="S92" s="8">
        <v>27605002.84</v>
      </c>
      <c r="T92" s="8">
        <v>19134993.14</v>
      </c>
      <c r="U92" s="8">
        <v>153836.52</v>
      </c>
      <c r="V92" s="8">
        <v>18981156.62</v>
      </c>
      <c r="W92" s="9">
        <v>59.85</v>
      </c>
      <c r="X92" s="9">
        <v>3.52</v>
      </c>
      <c r="Y92" s="9">
        <v>68.75</v>
      </c>
      <c r="Z92" s="8">
        <v>632590.94</v>
      </c>
      <c r="AA92" s="8">
        <v>2784714.07</v>
      </c>
    </row>
    <row r="93" spans="1:27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22495122.47</v>
      </c>
      <c r="I93" s="8">
        <v>669002.54</v>
      </c>
      <c r="J93" s="8">
        <v>21826119.93</v>
      </c>
      <c r="K93" s="8">
        <v>17076153.83</v>
      </c>
      <c r="L93" s="8">
        <v>167364.15</v>
      </c>
      <c r="M93" s="8">
        <v>16908789.68</v>
      </c>
      <c r="N93" s="9">
        <v>75.91</v>
      </c>
      <c r="O93" s="9">
        <v>25.01</v>
      </c>
      <c r="P93" s="9">
        <v>77.47</v>
      </c>
      <c r="Q93" s="8">
        <v>23875884.94</v>
      </c>
      <c r="R93" s="8">
        <v>2662597</v>
      </c>
      <c r="S93" s="8">
        <v>21213287.94</v>
      </c>
      <c r="T93" s="8">
        <v>15796740.57</v>
      </c>
      <c r="U93" s="8">
        <v>1208449.77</v>
      </c>
      <c r="V93" s="8">
        <v>14588290.8</v>
      </c>
      <c r="W93" s="9">
        <v>66.16</v>
      </c>
      <c r="X93" s="9">
        <v>45.38</v>
      </c>
      <c r="Y93" s="9">
        <v>68.76</v>
      </c>
      <c r="Z93" s="8">
        <v>612831.99</v>
      </c>
      <c r="AA93" s="8">
        <v>2320498.88</v>
      </c>
    </row>
    <row r="94" spans="1:27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28160684.13</v>
      </c>
      <c r="I94" s="8">
        <v>4004851.61</v>
      </c>
      <c r="J94" s="8">
        <v>24155832.52</v>
      </c>
      <c r="K94" s="8">
        <v>21279402.17</v>
      </c>
      <c r="L94" s="8">
        <v>2717324.73</v>
      </c>
      <c r="M94" s="8">
        <v>18562077.44</v>
      </c>
      <c r="N94" s="9">
        <v>75.56</v>
      </c>
      <c r="O94" s="9">
        <v>67.85</v>
      </c>
      <c r="P94" s="9">
        <v>76.84</v>
      </c>
      <c r="Q94" s="8">
        <v>32792617.63</v>
      </c>
      <c r="R94" s="8">
        <v>8794325.96</v>
      </c>
      <c r="S94" s="8">
        <v>23998291.67</v>
      </c>
      <c r="T94" s="8">
        <v>20877668.57</v>
      </c>
      <c r="U94" s="8">
        <v>4800763.43</v>
      </c>
      <c r="V94" s="8">
        <v>16076905.14</v>
      </c>
      <c r="W94" s="9">
        <v>63.66</v>
      </c>
      <c r="X94" s="9">
        <v>54.58</v>
      </c>
      <c r="Y94" s="9">
        <v>66.99</v>
      </c>
      <c r="Z94" s="8">
        <v>157540.85</v>
      </c>
      <c r="AA94" s="8">
        <v>2485172.3</v>
      </c>
    </row>
    <row r="95" spans="1:27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29202115.64</v>
      </c>
      <c r="I95" s="8">
        <v>12196827.83</v>
      </c>
      <c r="J95" s="8">
        <v>17005287.81</v>
      </c>
      <c r="K95" s="8">
        <v>15627753.36</v>
      </c>
      <c r="L95" s="8">
        <v>2537164.53</v>
      </c>
      <c r="M95" s="8">
        <v>13090588.83</v>
      </c>
      <c r="N95" s="9">
        <v>53.51</v>
      </c>
      <c r="O95" s="9">
        <v>20.8</v>
      </c>
      <c r="P95" s="9">
        <v>76.97</v>
      </c>
      <c r="Q95" s="8">
        <v>30259397.67</v>
      </c>
      <c r="R95" s="8">
        <v>14357808</v>
      </c>
      <c r="S95" s="8">
        <v>15901589.67</v>
      </c>
      <c r="T95" s="8">
        <v>12798448.87</v>
      </c>
      <c r="U95" s="8">
        <v>1451810.15</v>
      </c>
      <c r="V95" s="8">
        <v>11346638.72</v>
      </c>
      <c r="W95" s="9">
        <v>42.29</v>
      </c>
      <c r="X95" s="9">
        <v>10.11</v>
      </c>
      <c r="Y95" s="9">
        <v>71.35</v>
      </c>
      <c r="Z95" s="8">
        <v>1103698.14</v>
      </c>
      <c r="AA95" s="8">
        <v>1743950.11</v>
      </c>
    </row>
    <row r="96" spans="1:27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23373313.58</v>
      </c>
      <c r="I96" s="8">
        <v>3234899.59</v>
      </c>
      <c r="J96" s="8">
        <v>20138413.99</v>
      </c>
      <c r="K96" s="8">
        <v>15390831.61</v>
      </c>
      <c r="L96" s="8">
        <v>274108.65</v>
      </c>
      <c r="M96" s="8">
        <v>15116722.96</v>
      </c>
      <c r="N96" s="9">
        <v>65.84</v>
      </c>
      <c r="O96" s="9">
        <v>8.47</v>
      </c>
      <c r="P96" s="9">
        <v>75.06</v>
      </c>
      <c r="Q96" s="8">
        <v>25981897.41</v>
      </c>
      <c r="R96" s="8">
        <v>6830959.74</v>
      </c>
      <c r="S96" s="8">
        <v>19150937.67</v>
      </c>
      <c r="T96" s="8">
        <v>15399178.73</v>
      </c>
      <c r="U96" s="8">
        <v>2420185.04</v>
      </c>
      <c r="V96" s="8">
        <v>12978993.69</v>
      </c>
      <c r="W96" s="9">
        <v>59.26</v>
      </c>
      <c r="X96" s="9">
        <v>35.42</v>
      </c>
      <c r="Y96" s="9">
        <v>67.77</v>
      </c>
      <c r="Z96" s="8">
        <v>987476.32</v>
      </c>
      <c r="AA96" s="8">
        <v>2137729.27</v>
      </c>
    </row>
    <row r="97" spans="1:27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105022255.47</v>
      </c>
      <c r="I97" s="8">
        <v>9751165.12</v>
      </c>
      <c r="J97" s="8">
        <v>95271090.35</v>
      </c>
      <c r="K97" s="8">
        <v>81826612.19</v>
      </c>
      <c r="L97" s="8">
        <v>6453670.25</v>
      </c>
      <c r="M97" s="8">
        <v>75372941.94</v>
      </c>
      <c r="N97" s="9">
        <v>77.91</v>
      </c>
      <c r="O97" s="9">
        <v>66.18</v>
      </c>
      <c r="P97" s="9">
        <v>79.11</v>
      </c>
      <c r="Q97" s="8">
        <v>119092501.03</v>
      </c>
      <c r="R97" s="8">
        <v>26474273.44</v>
      </c>
      <c r="S97" s="8">
        <v>92618227.59</v>
      </c>
      <c r="T97" s="8">
        <v>65815456.07</v>
      </c>
      <c r="U97" s="8">
        <v>1700507.28</v>
      </c>
      <c r="V97" s="8">
        <v>64114948.79</v>
      </c>
      <c r="W97" s="9">
        <v>55.26</v>
      </c>
      <c r="X97" s="9">
        <v>6.42</v>
      </c>
      <c r="Y97" s="9">
        <v>69.22</v>
      </c>
      <c r="Z97" s="8">
        <v>2652862.76</v>
      </c>
      <c r="AA97" s="8">
        <v>11257993.15</v>
      </c>
    </row>
    <row r="98" spans="1:27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17276187.56</v>
      </c>
      <c r="I98" s="8">
        <v>1645709.89</v>
      </c>
      <c r="J98" s="8">
        <v>15630477.67</v>
      </c>
      <c r="K98" s="8">
        <v>12959057.66</v>
      </c>
      <c r="L98" s="8">
        <v>893214.59</v>
      </c>
      <c r="M98" s="8">
        <v>12065843.07</v>
      </c>
      <c r="N98" s="9">
        <v>75.01</v>
      </c>
      <c r="O98" s="9">
        <v>54.27</v>
      </c>
      <c r="P98" s="9">
        <v>77.19</v>
      </c>
      <c r="Q98" s="8">
        <v>18085241.56</v>
      </c>
      <c r="R98" s="8">
        <v>2713242.48</v>
      </c>
      <c r="S98" s="8">
        <v>15371999.08</v>
      </c>
      <c r="T98" s="8">
        <v>11578379.74</v>
      </c>
      <c r="U98" s="8">
        <v>896376.67</v>
      </c>
      <c r="V98" s="8">
        <v>10682003.07</v>
      </c>
      <c r="W98" s="9">
        <v>64.02</v>
      </c>
      <c r="X98" s="9">
        <v>33.03</v>
      </c>
      <c r="Y98" s="9">
        <v>69.49</v>
      </c>
      <c r="Z98" s="8">
        <v>258478.59</v>
      </c>
      <c r="AA98" s="8">
        <v>1383840</v>
      </c>
    </row>
    <row r="99" spans="1:27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62433558.33</v>
      </c>
      <c r="I99" s="8">
        <v>14805071</v>
      </c>
      <c r="J99" s="8">
        <v>47628487.33</v>
      </c>
      <c r="K99" s="8">
        <v>37138698.14</v>
      </c>
      <c r="L99" s="8">
        <v>984731.01</v>
      </c>
      <c r="M99" s="8">
        <v>36153967.13</v>
      </c>
      <c r="N99" s="9">
        <v>59.48</v>
      </c>
      <c r="O99" s="9">
        <v>6.65</v>
      </c>
      <c r="P99" s="9">
        <v>75.9</v>
      </c>
      <c r="Q99" s="8">
        <v>71713031.89</v>
      </c>
      <c r="R99" s="8">
        <v>25087825.61</v>
      </c>
      <c r="S99" s="8">
        <v>46625206.28</v>
      </c>
      <c r="T99" s="8">
        <v>34676970.52</v>
      </c>
      <c r="U99" s="8">
        <v>2639229.94</v>
      </c>
      <c r="V99" s="8">
        <v>32037740.58</v>
      </c>
      <c r="W99" s="9">
        <v>48.35</v>
      </c>
      <c r="X99" s="9">
        <v>10.51</v>
      </c>
      <c r="Y99" s="9">
        <v>68.71</v>
      </c>
      <c r="Z99" s="8">
        <v>1003281.05</v>
      </c>
      <c r="AA99" s="8">
        <v>4116226.55</v>
      </c>
    </row>
    <row r="100" spans="1:27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33066384.71</v>
      </c>
      <c r="I100" s="8">
        <v>8118189.28</v>
      </c>
      <c r="J100" s="8">
        <v>24948195.43</v>
      </c>
      <c r="K100" s="8">
        <v>20007430.07</v>
      </c>
      <c r="L100" s="8">
        <v>785875.98</v>
      </c>
      <c r="M100" s="8">
        <v>19221554.09</v>
      </c>
      <c r="N100" s="9">
        <v>60.5</v>
      </c>
      <c r="O100" s="9">
        <v>9.68</v>
      </c>
      <c r="P100" s="9">
        <v>77.04</v>
      </c>
      <c r="Q100" s="8">
        <v>35155370.71</v>
      </c>
      <c r="R100" s="8">
        <v>10342732.67</v>
      </c>
      <c r="S100" s="8">
        <v>24812638.04</v>
      </c>
      <c r="T100" s="8">
        <v>20434289.24</v>
      </c>
      <c r="U100" s="8">
        <v>1876089.26</v>
      </c>
      <c r="V100" s="8">
        <v>18558199.98</v>
      </c>
      <c r="W100" s="9">
        <v>58.12</v>
      </c>
      <c r="X100" s="9">
        <v>18.13</v>
      </c>
      <c r="Y100" s="9">
        <v>74.79</v>
      </c>
      <c r="Z100" s="8">
        <v>135557.39</v>
      </c>
      <c r="AA100" s="8">
        <v>663354.11</v>
      </c>
    </row>
    <row r="101" spans="1:27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34083524.59</v>
      </c>
      <c r="I101" s="8">
        <v>5519164.18</v>
      </c>
      <c r="J101" s="8">
        <v>28564360.41</v>
      </c>
      <c r="K101" s="8">
        <v>22289842.62</v>
      </c>
      <c r="L101" s="8">
        <v>569844.28</v>
      </c>
      <c r="M101" s="8">
        <v>21719998.34</v>
      </c>
      <c r="N101" s="9">
        <v>65.39</v>
      </c>
      <c r="O101" s="9">
        <v>10.32</v>
      </c>
      <c r="P101" s="9">
        <v>76.03</v>
      </c>
      <c r="Q101" s="8">
        <v>36608873.56</v>
      </c>
      <c r="R101" s="8">
        <v>8911572.57</v>
      </c>
      <c r="S101" s="8">
        <v>27697300.99</v>
      </c>
      <c r="T101" s="8">
        <v>19675644.53</v>
      </c>
      <c r="U101" s="8">
        <v>92520.94</v>
      </c>
      <c r="V101" s="8">
        <v>19583123.59</v>
      </c>
      <c r="W101" s="9">
        <v>53.74</v>
      </c>
      <c r="X101" s="9">
        <v>1.03</v>
      </c>
      <c r="Y101" s="9">
        <v>70.7</v>
      </c>
      <c r="Z101" s="8">
        <v>867059.42</v>
      </c>
      <c r="AA101" s="8">
        <v>2136874.75</v>
      </c>
    </row>
    <row r="102" spans="1:27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72144494.05</v>
      </c>
      <c r="I102" s="8">
        <v>14453232.47</v>
      </c>
      <c r="J102" s="8">
        <v>57691261.58</v>
      </c>
      <c r="K102" s="8">
        <v>47162767.69</v>
      </c>
      <c r="L102" s="8">
        <v>2882283.65</v>
      </c>
      <c r="M102" s="8">
        <v>44280484.04</v>
      </c>
      <c r="N102" s="9">
        <v>65.37</v>
      </c>
      <c r="O102" s="9">
        <v>19.94</v>
      </c>
      <c r="P102" s="9">
        <v>76.75</v>
      </c>
      <c r="Q102" s="8">
        <v>81044133.97</v>
      </c>
      <c r="R102" s="8">
        <v>26407969.42</v>
      </c>
      <c r="S102" s="8">
        <v>54636164.55</v>
      </c>
      <c r="T102" s="8">
        <v>45802508.24</v>
      </c>
      <c r="U102" s="8">
        <v>6334039.29</v>
      </c>
      <c r="V102" s="8">
        <v>39468468.95</v>
      </c>
      <c r="W102" s="9">
        <v>56.51</v>
      </c>
      <c r="X102" s="9">
        <v>23.98</v>
      </c>
      <c r="Y102" s="9">
        <v>72.23</v>
      </c>
      <c r="Z102" s="8">
        <v>3055097.03</v>
      </c>
      <c r="AA102" s="8">
        <v>4812015.09</v>
      </c>
    </row>
    <row r="103" spans="1:27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25840234.25</v>
      </c>
      <c r="I103" s="8">
        <v>5904593.38</v>
      </c>
      <c r="J103" s="8">
        <v>19935640.87</v>
      </c>
      <c r="K103" s="8">
        <v>15191434.76</v>
      </c>
      <c r="L103" s="8">
        <v>666996.77</v>
      </c>
      <c r="M103" s="8">
        <v>14524437.99</v>
      </c>
      <c r="N103" s="9">
        <v>58.78</v>
      </c>
      <c r="O103" s="9">
        <v>11.29</v>
      </c>
      <c r="P103" s="9">
        <v>72.85</v>
      </c>
      <c r="Q103" s="8">
        <v>27332321.83</v>
      </c>
      <c r="R103" s="8">
        <v>8145906</v>
      </c>
      <c r="S103" s="8">
        <v>19186415.83</v>
      </c>
      <c r="T103" s="8">
        <v>14041076.25</v>
      </c>
      <c r="U103" s="8">
        <v>274573.2</v>
      </c>
      <c r="V103" s="8">
        <v>13766503.05</v>
      </c>
      <c r="W103" s="9">
        <v>51.37</v>
      </c>
      <c r="X103" s="9">
        <v>3.37</v>
      </c>
      <c r="Y103" s="9">
        <v>71.75</v>
      </c>
      <c r="Z103" s="8">
        <v>749225.04</v>
      </c>
      <c r="AA103" s="8">
        <v>757934.94</v>
      </c>
    </row>
    <row r="104" spans="1:27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62732768.3</v>
      </c>
      <c r="I104" s="8">
        <v>16317816.85</v>
      </c>
      <c r="J104" s="8">
        <v>46414951.45</v>
      </c>
      <c r="K104" s="8">
        <v>38569081.98</v>
      </c>
      <c r="L104" s="8">
        <v>3568413.81</v>
      </c>
      <c r="M104" s="8">
        <v>35000668.17</v>
      </c>
      <c r="N104" s="9">
        <v>61.48</v>
      </c>
      <c r="O104" s="9">
        <v>21.86</v>
      </c>
      <c r="P104" s="9">
        <v>75.4</v>
      </c>
      <c r="Q104" s="8">
        <v>71253902.74</v>
      </c>
      <c r="R104" s="8">
        <v>26226827</v>
      </c>
      <c r="S104" s="8">
        <v>45027075.74</v>
      </c>
      <c r="T104" s="8">
        <v>41046991.71</v>
      </c>
      <c r="U104" s="8">
        <v>9065033.65</v>
      </c>
      <c r="V104" s="8">
        <v>31981958.06</v>
      </c>
      <c r="W104" s="9">
        <v>57.6</v>
      </c>
      <c r="X104" s="9">
        <v>34.56</v>
      </c>
      <c r="Y104" s="9">
        <v>71.02</v>
      </c>
      <c r="Z104" s="8">
        <v>1387875.71</v>
      </c>
      <c r="AA104" s="8">
        <v>3018710.11</v>
      </c>
    </row>
    <row r="105" spans="1:27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31428471.04</v>
      </c>
      <c r="I105" s="8">
        <v>605699.27</v>
      </c>
      <c r="J105" s="8">
        <v>30822771.77</v>
      </c>
      <c r="K105" s="8">
        <v>23913662.75</v>
      </c>
      <c r="L105" s="8">
        <v>333444.69</v>
      </c>
      <c r="M105" s="8">
        <v>23580218.06</v>
      </c>
      <c r="N105" s="9">
        <v>76.08</v>
      </c>
      <c r="O105" s="9">
        <v>55.05</v>
      </c>
      <c r="P105" s="9">
        <v>76.5</v>
      </c>
      <c r="Q105" s="8">
        <v>36833370.79</v>
      </c>
      <c r="R105" s="8">
        <v>7037530.27</v>
      </c>
      <c r="S105" s="8">
        <v>29795840.52</v>
      </c>
      <c r="T105" s="8">
        <v>20473952.79</v>
      </c>
      <c r="U105" s="8">
        <v>270660.08</v>
      </c>
      <c r="V105" s="8">
        <v>20203292.71</v>
      </c>
      <c r="W105" s="9">
        <v>55.58</v>
      </c>
      <c r="X105" s="9">
        <v>3.84</v>
      </c>
      <c r="Y105" s="9">
        <v>67.8</v>
      </c>
      <c r="Z105" s="8">
        <v>1026931.25</v>
      </c>
      <c r="AA105" s="8">
        <v>3376925.35</v>
      </c>
    </row>
    <row r="106" spans="1:27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77004066.99</v>
      </c>
      <c r="I106" s="8">
        <v>14959182.74</v>
      </c>
      <c r="J106" s="8">
        <v>62044884.25</v>
      </c>
      <c r="K106" s="8">
        <v>51764271.68</v>
      </c>
      <c r="L106" s="8">
        <v>3367106.2</v>
      </c>
      <c r="M106" s="8">
        <v>48397165.48</v>
      </c>
      <c r="N106" s="9">
        <v>67.22</v>
      </c>
      <c r="O106" s="9">
        <v>22.5</v>
      </c>
      <c r="P106" s="9">
        <v>78</v>
      </c>
      <c r="Q106" s="8">
        <v>83905465.64</v>
      </c>
      <c r="R106" s="8">
        <v>25109391.34</v>
      </c>
      <c r="S106" s="8">
        <v>58796074.3</v>
      </c>
      <c r="T106" s="8">
        <v>50472872.74</v>
      </c>
      <c r="U106" s="8">
        <v>7877046.9</v>
      </c>
      <c r="V106" s="8">
        <v>42595825.84</v>
      </c>
      <c r="W106" s="9">
        <v>60.15</v>
      </c>
      <c r="X106" s="9">
        <v>31.37</v>
      </c>
      <c r="Y106" s="9">
        <v>72.44</v>
      </c>
      <c r="Z106" s="8">
        <v>3248809.95</v>
      </c>
      <c r="AA106" s="8">
        <v>5801339.64</v>
      </c>
    </row>
    <row r="107" spans="1:27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43856698.06</v>
      </c>
      <c r="I107" s="8">
        <v>13888233</v>
      </c>
      <c r="J107" s="8">
        <v>29968465.06</v>
      </c>
      <c r="K107" s="8">
        <v>26967748.13</v>
      </c>
      <c r="L107" s="8">
        <v>3144020.84</v>
      </c>
      <c r="M107" s="8">
        <v>23823727.29</v>
      </c>
      <c r="N107" s="9">
        <v>61.49</v>
      </c>
      <c r="O107" s="9">
        <v>22.63</v>
      </c>
      <c r="P107" s="9">
        <v>79.49</v>
      </c>
      <c r="Q107" s="8">
        <v>46879127.51</v>
      </c>
      <c r="R107" s="8">
        <v>18920103.45</v>
      </c>
      <c r="S107" s="8">
        <v>27959024.06</v>
      </c>
      <c r="T107" s="8">
        <v>23652332.93</v>
      </c>
      <c r="U107" s="8">
        <v>3997031.94</v>
      </c>
      <c r="V107" s="8">
        <v>19655300.99</v>
      </c>
      <c r="W107" s="9">
        <v>50.45</v>
      </c>
      <c r="X107" s="9">
        <v>21.12</v>
      </c>
      <c r="Y107" s="9">
        <v>70.3</v>
      </c>
      <c r="Z107" s="8">
        <v>2009441</v>
      </c>
      <c r="AA107" s="8">
        <v>4168426.3</v>
      </c>
    </row>
    <row r="108" spans="1:27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34572797.78</v>
      </c>
      <c r="I108" s="8">
        <v>9975962.74</v>
      </c>
      <c r="J108" s="8">
        <v>24596835.04</v>
      </c>
      <c r="K108" s="8">
        <v>20434154.91</v>
      </c>
      <c r="L108" s="8">
        <v>1533465.34</v>
      </c>
      <c r="M108" s="8">
        <v>18900689.57</v>
      </c>
      <c r="N108" s="9">
        <v>59.1</v>
      </c>
      <c r="O108" s="9">
        <v>15.37</v>
      </c>
      <c r="P108" s="9">
        <v>76.84</v>
      </c>
      <c r="Q108" s="8">
        <v>35921052.99</v>
      </c>
      <c r="R108" s="8">
        <v>12189647.56</v>
      </c>
      <c r="S108" s="8">
        <v>23731405.43</v>
      </c>
      <c r="T108" s="8">
        <v>20095803.92</v>
      </c>
      <c r="U108" s="8">
        <v>3343976.46</v>
      </c>
      <c r="V108" s="8">
        <v>16751827.46</v>
      </c>
      <c r="W108" s="9">
        <v>55.94</v>
      </c>
      <c r="X108" s="9">
        <v>27.43</v>
      </c>
      <c r="Y108" s="9">
        <v>70.58</v>
      </c>
      <c r="Z108" s="8">
        <v>865429.61</v>
      </c>
      <c r="AA108" s="8">
        <v>2148862.11</v>
      </c>
    </row>
    <row r="109" spans="1:27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108564808.88</v>
      </c>
      <c r="I109" s="8">
        <v>11351357.86</v>
      </c>
      <c r="J109" s="8">
        <v>97213451.02</v>
      </c>
      <c r="K109" s="8">
        <v>81189381.82</v>
      </c>
      <c r="L109" s="8">
        <v>3326747.65</v>
      </c>
      <c r="M109" s="8">
        <v>77862634.17</v>
      </c>
      <c r="N109" s="9">
        <v>74.78</v>
      </c>
      <c r="O109" s="9">
        <v>29.3</v>
      </c>
      <c r="P109" s="9">
        <v>80.09</v>
      </c>
      <c r="Q109" s="8">
        <v>111755930.92</v>
      </c>
      <c r="R109" s="8">
        <v>17820156.46</v>
      </c>
      <c r="S109" s="8">
        <v>93935774.46</v>
      </c>
      <c r="T109" s="8">
        <v>69592918.05</v>
      </c>
      <c r="U109" s="8">
        <v>3217903.28</v>
      </c>
      <c r="V109" s="8">
        <v>66375014.77</v>
      </c>
      <c r="W109" s="9">
        <v>62.27</v>
      </c>
      <c r="X109" s="9">
        <v>18.05</v>
      </c>
      <c r="Y109" s="9">
        <v>70.65</v>
      </c>
      <c r="Z109" s="8">
        <v>3277676.56</v>
      </c>
      <c r="AA109" s="8">
        <v>11487619.4</v>
      </c>
    </row>
    <row r="110" spans="1:27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25879356.57</v>
      </c>
      <c r="I110" s="8">
        <v>4459752.31</v>
      </c>
      <c r="J110" s="8">
        <v>21419604.26</v>
      </c>
      <c r="K110" s="8">
        <v>17972952.46</v>
      </c>
      <c r="L110" s="8">
        <v>1498553.26</v>
      </c>
      <c r="M110" s="8">
        <v>16474399.2</v>
      </c>
      <c r="N110" s="9">
        <v>69.44</v>
      </c>
      <c r="O110" s="9">
        <v>33.6</v>
      </c>
      <c r="P110" s="9">
        <v>76.91</v>
      </c>
      <c r="Q110" s="8">
        <v>27743356.57</v>
      </c>
      <c r="R110" s="8">
        <v>6560424.35</v>
      </c>
      <c r="S110" s="8">
        <v>21182932.22</v>
      </c>
      <c r="T110" s="8">
        <v>15913397.65</v>
      </c>
      <c r="U110" s="8">
        <v>1708072.05</v>
      </c>
      <c r="V110" s="8">
        <v>14205325.6</v>
      </c>
      <c r="W110" s="9">
        <v>57.35</v>
      </c>
      <c r="X110" s="9">
        <v>26.03</v>
      </c>
      <c r="Y110" s="9">
        <v>67.06</v>
      </c>
      <c r="Z110" s="8">
        <v>236672.04</v>
      </c>
      <c r="AA110" s="8">
        <v>2269073.6</v>
      </c>
    </row>
    <row r="111" spans="1:27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25212790.68</v>
      </c>
      <c r="I111" s="8">
        <v>4074669</v>
      </c>
      <c r="J111" s="8">
        <v>21138121.68</v>
      </c>
      <c r="K111" s="8">
        <v>18910909.04</v>
      </c>
      <c r="L111" s="8">
        <v>2747890.76</v>
      </c>
      <c r="M111" s="8">
        <v>16163018.28</v>
      </c>
      <c r="N111" s="9">
        <v>75</v>
      </c>
      <c r="O111" s="9">
        <v>67.43</v>
      </c>
      <c r="P111" s="9">
        <v>76.46</v>
      </c>
      <c r="Q111" s="8">
        <v>27480493.68</v>
      </c>
      <c r="R111" s="8">
        <v>6572174</v>
      </c>
      <c r="S111" s="8">
        <v>20908319.68</v>
      </c>
      <c r="T111" s="8">
        <v>18652538.27</v>
      </c>
      <c r="U111" s="8">
        <v>3622798.52</v>
      </c>
      <c r="V111" s="8">
        <v>15029739.75</v>
      </c>
      <c r="W111" s="9">
        <v>67.87</v>
      </c>
      <c r="X111" s="9">
        <v>55.12</v>
      </c>
      <c r="Y111" s="9">
        <v>71.88</v>
      </c>
      <c r="Z111" s="8">
        <v>229802</v>
      </c>
      <c r="AA111" s="8">
        <v>1133278.53</v>
      </c>
    </row>
    <row r="112" spans="1:27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21304719.26</v>
      </c>
      <c r="I112" s="8">
        <v>1104237.71</v>
      </c>
      <c r="J112" s="8">
        <v>20200481.55</v>
      </c>
      <c r="K112" s="8">
        <v>16051585.63</v>
      </c>
      <c r="L112" s="8">
        <v>217005.39</v>
      </c>
      <c r="M112" s="8">
        <v>15834580.24</v>
      </c>
      <c r="N112" s="9">
        <v>75.34</v>
      </c>
      <c r="O112" s="9">
        <v>19.65</v>
      </c>
      <c r="P112" s="9">
        <v>78.38</v>
      </c>
      <c r="Q112" s="8">
        <v>23012382.26</v>
      </c>
      <c r="R112" s="8">
        <v>2819647.75</v>
      </c>
      <c r="S112" s="8">
        <v>20192734.51</v>
      </c>
      <c r="T112" s="8">
        <v>14442440.14</v>
      </c>
      <c r="U112" s="8">
        <v>220138.75</v>
      </c>
      <c r="V112" s="8">
        <v>14222301.39</v>
      </c>
      <c r="W112" s="9">
        <v>62.75</v>
      </c>
      <c r="X112" s="9">
        <v>7.8</v>
      </c>
      <c r="Y112" s="9">
        <v>70.43</v>
      </c>
      <c r="Z112" s="8">
        <v>7747.04</v>
      </c>
      <c r="AA112" s="8">
        <v>1612278.85</v>
      </c>
    </row>
    <row r="113" spans="1:27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52563666.1</v>
      </c>
      <c r="I113" s="8">
        <v>14975768.11</v>
      </c>
      <c r="J113" s="8">
        <v>37587897.99</v>
      </c>
      <c r="K113" s="8">
        <v>34066233.4</v>
      </c>
      <c r="L113" s="8">
        <v>4863900.19</v>
      </c>
      <c r="M113" s="8">
        <v>29202333.21</v>
      </c>
      <c r="N113" s="9">
        <v>64.8</v>
      </c>
      <c r="O113" s="9">
        <v>32.47</v>
      </c>
      <c r="P113" s="9">
        <v>77.69</v>
      </c>
      <c r="Q113" s="8">
        <v>54007882.69</v>
      </c>
      <c r="R113" s="8">
        <v>18480129.34</v>
      </c>
      <c r="S113" s="8">
        <v>35527753.35</v>
      </c>
      <c r="T113" s="8">
        <v>32183800.97</v>
      </c>
      <c r="U113" s="8">
        <v>5537155.77</v>
      </c>
      <c r="V113" s="8">
        <v>26646645.2</v>
      </c>
      <c r="W113" s="9">
        <v>59.59</v>
      </c>
      <c r="X113" s="9">
        <v>29.96</v>
      </c>
      <c r="Y113" s="9">
        <v>75</v>
      </c>
      <c r="Z113" s="8">
        <v>2060144.64</v>
      </c>
      <c r="AA113" s="8">
        <v>2555688.01</v>
      </c>
    </row>
    <row r="114" spans="1:27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9478827.41</v>
      </c>
      <c r="I114" s="8">
        <v>2136646.02</v>
      </c>
      <c r="J114" s="8">
        <v>7342181.39</v>
      </c>
      <c r="K114" s="8">
        <v>6549817.78</v>
      </c>
      <c r="L114" s="8">
        <v>810472.01</v>
      </c>
      <c r="M114" s="8">
        <v>5739345.77</v>
      </c>
      <c r="N114" s="9">
        <v>69.09</v>
      </c>
      <c r="O114" s="9">
        <v>37.93</v>
      </c>
      <c r="P114" s="9">
        <v>78.16</v>
      </c>
      <c r="Q114" s="8">
        <v>10081237.02</v>
      </c>
      <c r="R114" s="8">
        <v>2846743.47</v>
      </c>
      <c r="S114" s="8">
        <v>7234493.55</v>
      </c>
      <c r="T114" s="8">
        <v>6365435.65</v>
      </c>
      <c r="U114" s="8">
        <v>1352395.37</v>
      </c>
      <c r="V114" s="8">
        <v>5013040.28</v>
      </c>
      <c r="W114" s="9">
        <v>63.14</v>
      </c>
      <c r="X114" s="9">
        <v>47.5</v>
      </c>
      <c r="Y114" s="9">
        <v>69.29</v>
      </c>
      <c r="Z114" s="8">
        <v>107687.84</v>
      </c>
      <c r="AA114" s="8">
        <v>726305.49</v>
      </c>
    </row>
    <row r="115" spans="1:27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29681614.16</v>
      </c>
      <c r="I115" s="8">
        <v>5835115.04</v>
      </c>
      <c r="J115" s="8">
        <v>23846499.12</v>
      </c>
      <c r="K115" s="8">
        <v>20389835.06</v>
      </c>
      <c r="L115" s="8">
        <v>1811821.17</v>
      </c>
      <c r="M115" s="8">
        <v>18578013.89</v>
      </c>
      <c r="N115" s="9">
        <v>68.69</v>
      </c>
      <c r="O115" s="9">
        <v>31.05</v>
      </c>
      <c r="P115" s="9">
        <v>77.9</v>
      </c>
      <c r="Q115" s="8">
        <v>33095939.09</v>
      </c>
      <c r="R115" s="8">
        <v>11748359.05</v>
      </c>
      <c r="S115" s="8">
        <v>21347580.04</v>
      </c>
      <c r="T115" s="8">
        <v>16316820.11</v>
      </c>
      <c r="U115" s="8">
        <v>1420030.85</v>
      </c>
      <c r="V115" s="8">
        <v>14896789.26</v>
      </c>
      <c r="W115" s="9">
        <v>49.3</v>
      </c>
      <c r="X115" s="9">
        <v>12.08</v>
      </c>
      <c r="Y115" s="9">
        <v>69.78</v>
      </c>
      <c r="Z115" s="8">
        <v>2498919.08</v>
      </c>
      <c r="AA115" s="8">
        <v>3681224.63</v>
      </c>
    </row>
    <row r="116" spans="1:27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25376949.49</v>
      </c>
      <c r="I116" s="8">
        <v>3604305.58</v>
      </c>
      <c r="J116" s="8">
        <v>21772643.91</v>
      </c>
      <c r="K116" s="8">
        <v>18270547.92</v>
      </c>
      <c r="L116" s="8">
        <v>1572929.77</v>
      </c>
      <c r="M116" s="8">
        <v>16697618.15</v>
      </c>
      <c r="N116" s="9">
        <v>71.99</v>
      </c>
      <c r="O116" s="9">
        <v>43.64</v>
      </c>
      <c r="P116" s="9">
        <v>76.69</v>
      </c>
      <c r="Q116" s="8">
        <v>28682733.09</v>
      </c>
      <c r="R116" s="8">
        <v>7760125.71</v>
      </c>
      <c r="S116" s="8">
        <v>20922607.38</v>
      </c>
      <c r="T116" s="8">
        <v>15476154.18</v>
      </c>
      <c r="U116" s="8">
        <v>1595271.13</v>
      </c>
      <c r="V116" s="8">
        <v>13880883.05</v>
      </c>
      <c r="W116" s="9">
        <v>53.95</v>
      </c>
      <c r="X116" s="9">
        <v>20.55</v>
      </c>
      <c r="Y116" s="9">
        <v>66.34</v>
      </c>
      <c r="Z116" s="8">
        <v>850036.53</v>
      </c>
      <c r="AA116" s="8">
        <v>2816735.1</v>
      </c>
    </row>
    <row r="117" spans="1:27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57226554.32</v>
      </c>
      <c r="I117" s="8">
        <v>5964534.67</v>
      </c>
      <c r="J117" s="8">
        <v>51262019.65</v>
      </c>
      <c r="K117" s="8">
        <v>44195544.27</v>
      </c>
      <c r="L117" s="8">
        <v>3979696.43</v>
      </c>
      <c r="M117" s="8">
        <v>40215847.84</v>
      </c>
      <c r="N117" s="9">
        <v>77.22</v>
      </c>
      <c r="O117" s="9">
        <v>66.72</v>
      </c>
      <c r="P117" s="9">
        <v>78.45</v>
      </c>
      <c r="Q117" s="8">
        <v>74660609.51</v>
      </c>
      <c r="R117" s="8">
        <v>23226061.4</v>
      </c>
      <c r="S117" s="8">
        <v>51434548.11</v>
      </c>
      <c r="T117" s="8">
        <v>43234050.53</v>
      </c>
      <c r="U117" s="8">
        <v>9717517.42</v>
      </c>
      <c r="V117" s="8">
        <v>33516533.11</v>
      </c>
      <c r="W117" s="9">
        <v>57.9</v>
      </c>
      <c r="X117" s="9">
        <v>41.83</v>
      </c>
      <c r="Y117" s="9">
        <v>65.16</v>
      </c>
      <c r="Z117" s="8">
        <v>-172528.46</v>
      </c>
      <c r="AA117" s="8">
        <v>6699314.73</v>
      </c>
    </row>
    <row r="118" spans="1:27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66469381.03</v>
      </c>
      <c r="I118" s="8">
        <v>10073916.55</v>
      </c>
      <c r="J118" s="8">
        <v>56395464.48</v>
      </c>
      <c r="K118" s="8">
        <v>47077093.15</v>
      </c>
      <c r="L118" s="8">
        <v>2176658.21</v>
      </c>
      <c r="M118" s="8">
        <v>44900434.94</v>
      </c>
      <c r="N118" s="9">
        <v>70.82</v>
      </c>
      <c r="O118" s="9">
        <v>21.6</v>
      </c>
      <c r="P118" s="9">
        <v>79.61</v>
      </c>
      <c r="Q118" s="8">
        <v>76840827.63</v>
      </c>
      <c r="R118" s="8">
        <v>19680990.47</v>
      </c>
      <c r="S118" s="8">
        <v>57159837.16</v>
      </c>
      <c r="T118" s="8">
        <v>41510277.24</v>
      </c>
      <c r="U118" s="8">
        <v>2642506.42</v>
      </c>
      <c r="V118" s="8">
        <v>38867770.82</v>
      </c>
      <c r="W118" s="9">
        <v>54.02</v>
      </c>
      <c r="X118" s="9">
        <v>13.42</v>
      </c>
      <c r="Y118" s="9">
        <v>67.99</v>
      </c>
      <c r="Z118" s="8">
        <v>-764372.68</v>
      </c>
      <c r="AA118" s="8">
        <v>6032664.12</v>
      </c>
    </row>
    <row r="119" spans="1:27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28818529.68</v>
      </c>
      <c r="I119" s="8">
        <v>5657552.23</v>
      </c>
      <c r="J119" s="8">
        <v>23160977.45</v>
      </c>
      <c r="K119" s="8">
        <v>19492273.85</v>
      </c>
      <c r="L119" s="8">
        <v>1985839.01</v>
      </c>
      <c r="M119" s="8">
        <v>17506434.84</v>
      </c>
      <c r="N119" s="9">
        <v>67.63</v>
      </c>
      <c r="O119" s="9">
        <v>35.1</v>
      </c>
      <c r="P119" s="9">
        <v>75.58</v>
      </c>
      <c r="Q119" s="8">
        <v>30721303.25</v>
      </c>
      <c r="R119" s="8">
        <v>8734671.47</v>
      </c>
      <c r="S119" s="8">
        <v>21986631.78</v>
      </c>
      <c r="T119" s="8">
        <v>18217373.91</v>
      </c>
      <c r="U119" s="8">
        <v>2255516.86</v>
      </c>
      <c r="V119" s="8">
        <v>15961857.05</v>
      </c>
      <c r="W119" s="9">
        <v>59.29</v>
      </c>
      <c r="X119" s="9">
        <v>25.82</v>
      </c>
      <c r="Y119" s="9">
        <v>72.59</v>
      </c>
      <c r="Z119" s="8">
        <v>1174345.67</v>
      </c>
      <c r="AA119" s="8">
        <v>1544577.79</v>
      </c>
    </row>
    <row r="120" spans="1:27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27370770.2</v>
      </c>
      <c r="I120" s="8">
        <v>3758985.4</v>
      </c>
      <c r="J120" s="8">
        <v>23611784.8</v>
      </c>
      <c r="K120" s="8">
        <v>19221222.62</v>
      </c>
      <c r="L120" s="8">
        <v>1016710.91</v>
      </c>
      <c r="M120" s="8">
        <v>18204511.71</v>
      </c>
      <c r="N120" s="9">
        <v>70.22</v>
      </c>
      <c r="O120" s="9">
        <v>27.04</v>
      </c>
      <c r="P120" s="9">
        <v>77.09</v>
      </c>
      <c r="Q120" s="8">
        <v>32780724.01</v>
      </c>
      <c r="R120" s="8">
        <v>8718028.22</v>
      </c>
      <c r="S120" s="8">
        <v>24062695.79</v>
      </c>
      <c r="T120" s="8">
        <v>17529980.78</v>
      </c>
      <c r="U120" s="8">
        <v>2252043.68</v>
      </c>
      <c r="V120" s="8">
        <v>15277937.1</v>
      </c>
      <c r="W120" s="9">
        <v>53.47</v>
      </c>
      <c r="X120" s="9">
        <v>25.83</v>
      </c>
      <c r="Y120" s="9">
        <v>63.49</v>
      </c>
      <c r="Z120" s="8">
        <v>-450910.99</v>
      </c>
      <c r="AA120" s="8">
        <v>2926574.61</v>
      </c>
    </row>
    <row r="121" spans="1:27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48671570</v>
      </c>
      <c r="I121" s="8">
        <v>7045902.9</v>
      </c>
      <c r="J121" s="8">
        <v>41625667.1</v>
      </c>
      <c r="K121" s="8">
        <v>38218908.66</v>
      </c>
      <c r="L121" s="8">
        <v>6536642.54</v>
      </c>
      <c r="M121" s="8">
        <v>31682266.12</v>
      </c>
      <c r="N121" s="9">
        <v>78.52</v>
      </c>
      <c r="O121" s="9">
        <v>92.77</v>
      </c>
      <c r="P121" s="9">
        <v>76.11</v>
      </c>
      <c r="Q121" s="8">
        <v>47421570</v>
      </c>
      <c r="R121" s="8">
        <v>8410189.91</v>
      </c>
      <c r="S121" s="8">
        <v>39011380.09</v>
      </c>
      <c r="T121" s="8">
        <v>30949102.4</v>
      </c>
      <c r="U121" s="8">
        <v>2906538.58</v>
      </c>
      <c r="V121" s="8">
        <v>28042563.82</v>
      </c>
      <c r="W121" s="9">
        <v>65.26</v>
      </c>
      <c r="X121" s="9">
        <v>34.55</v>
      </c>
      <c r="Y121" s="9">
        <v>71.88</v>
      </c>
      <c r="Z121" s="8">
        <v>2614287.01</v>
      </c>
      <c r="AA121" s="8">
        <v>3639702.3</v>
      </c>
    </row>
    <row r="122" spans="1:27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27280809.87</v>
      </c>
      <c r="I122" s="8">
        <v>6111943.16</v>
      </c>
      <c r="J122" s="8">
        <v>21168866.71</v>
      </c>
      <c r="K122" s="8">
        <v>16945398.54</v>
      </c>
      <c r="L122" s="8">
        <v>1435924.22</v>
      </c>
      <c r="M122" s="8">
        <v>15509474.32</v>
      </c>
      <c r="N122" s="9">
        <v>62.11</v>
      </c>
      <c r="O122" s="9">
        <v>23.49</v>
      </c>
      <c r="P122" s="9">
        <v>73.26</v>
      </c>
      <c r="Q122" s="8">
        <v>28389421.01</v>
      </c>
      <c r="R122" s="8">
        <v>8654700.43</v>
      </c>
      <c r="S122" s="8">
        <v>19734720.58</v>
      </c>
      <c r="T122" s="8">
        <v>14900091.4</v>
      </c>
      <c r="U122" s="8">
        <v>711831.73</v>
      </c>
      <c r="V122" s="8">
        <v>14188259.67</v>
      </c>
      <c r="W122" s="9">
        <v>52.48</v>
      </c>
      <c r="X122" s="9">
        <v>8.22</v>
      </c>
      <c r="Y122" s="9">
        <v>71.89</v>
      </c>
      <c r="Z122" s="8">
        <v>1434146.13</v>
      </c>
      <c r="AA122" s="8">
        <v>1321214.65</v>
      </c>
    </row>
    <row r="123" spans="1:27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18422127.38</v>
      </c>
      <c r="I123" s="8">
        <v>3438522.13</v>
      </c>
      <c r="J123" s="8">
        <v>14983605.25</v>
      </c>
      <c r="K123" s="8">
        <v>11647937.85</v>
      </c>
      <c r="L123" s="8">
        <v>24287.1</v>
      </c>
      <c r="M123" s="8">
        <v>11623650.75</v>
      </c>
      <c r="N123" s="9">
        <v>63.22</v>
      </c>
      <c r="O123" s="9">
        <v>0.7</v>
      </c>
      <c r="P123" s="9">
        <v>77.57</v>
      </c>
      <c r="Q123" s="8">
        <v>19648768.39</v>
      </c>
      <c r="R123" s="8">
        <v>4739115.34</v>
      </c>
      <c r="S123" s="8">
        <v>14909653.05</v>
      </c>
      <c r="T123" s="8">
        <v>10944292.73</v>
      </c>
      <c r="U123" s="8">
        <v>450567.38</v>
      </c>
      <c r="V123" s="8">
        <v>10493725.35</v>
      </c>
      <c r="W123" s="9">
        <v>55.69</v>
      </c>
      <c r="X123" s="9">
        <v>9.5</v>
      </c>
      <c r="Y123" s="9">
        <v>70.38</v>
      </c>
      <c r="Z123" s="8">
        <v>73952.2</v>
      </c>
      <c r="AA123" s="8">
        <v>1129925.4</v>
      </c>
    </row>
    <row r="124" spans="1:27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11339084.95</v>
      </c>
      <c r="I124" s="8">
        <v>489294.56</v>
      </c>
      <c r="J124" s="8">
        <v>10849790.39</v>
      </c>
      <c r="K124" s="8">
        <v>8505452.87</v>
      </c>
      <c r="L124" s="8">
        <v>156962.39</v>
      </c>
      <c r="M124" s="8">
        <v>8348490.48</v>
      </c>
      <c r="N124" s="9">
        <v>75.01</v>
      </c>
      <c r="O124" s="9">
        <v>32.07</v>
      </c>
      <c r="P124" s="9">
        <v>76.94</v>
      </c>
      <c r="Q124" s="8">
        <v>12315365.56</v>
      </c>
      <c r="R124" s="8">
        <v>1742701.28</v>
      </c>
      <c r="S124" s="8">
        <v>10572664.28</v>
      </c>
      <c r="T124" s="8">
        <v>7562700.61</v>
      </c>
      <c r="U124" s="8">
        <v>217502.74</v>
      </c>
      <c r="V124" s="8">
        <v>7345197.87</v>
      </c>
      <c r="W124" s="9">
        <v>61.4</v>
      </c>
      <c r="X124" s="9">
        <v>12.48</v>
      </c>
      <c r="Y124" s="9">
        <v>69.47</v>
      </c>
      <c r="Z124" s="8">
        <v>277126.11</v>
      </c>
      <c r="AA124" s="8">
        <v>1003292.61</v>
      </c>
    </row>
    <row r="125" spans="1:27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21766986</v>
      </c>
      <c r="I125" s="8">
        <v>944520.15</v>
      </c>
      <c r="J125" s="8">
        <v>20822465.85</v>
      </c>
      <c r="K125" s="8">
        <v>16870684.8</v>
      </c>
      <c r="L125" s="8">
        <v>944543.15</v>
      </c>
      <c r="M125" s="8">
        <v>15926141.65</v>
      </c>
      <c r="N125" s="9">
        <v>77.5</v>
      </c>
      <c r="O125" s="9">
        <v>100</v>
      </c>
      <c r="P125" s="9">
        <v>76.48</v>
      </c>
      <c r="Q125" s="8">
        <v>22005251</v>
      </c>
      <c r="R125" s="8">
        <v>2731198</v>
      </c>
      <c r="S125" s="8">
        <v>19274053</v>
      </c>
      <c r="T125" s="8">
        <v>14174077.71</v>
      </c>
      <c r="U125" s="8">
        <v>514022.69</v>
      </c>
      <c r="V125" s="8">
        <v>13660055.02</v>
      </c>
      <c r="W125" s="9">
        <v>64.41</v>
      </c>
      <c r="X125" s="9">
        <v>18.82</v>
      </c>
      <c r="Y125" s="9">
        <v>70.87</v>
      </c>
      <c r="Z125" s="8">
        <v>1548412.85</v>
      </c>
      <c r="AA125" s="8">
        <v>2266086.63</v>
      </c>
    </row>
    <row r="126" spans="1:27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17029204.53</v>
      </c>
      <c r="I126" s="8">
        <v>3077767.34</v>
      </c>
      <c r="J126" s="8">
        <v>13951437.19</v>
      </c>
      <c r="K126" s="8">
        <v>10720257.69</v>
      </c>
      <c r="L126" s="8">
        <v>295703.62</v>
      </c>
      <c r="M126" s="8">
        <v>10424554.07</v>
      </c>
      <c r="N126" s="9">
        <v>62.95</v>
      </c>
      <c r="O126" s="9">
        <v>9.6</v>
      </c>
      <c r="P126" s="9">
        <v>74.72</v>
      </c>
      <c r="Q126" s="8">
        <v>19045679.9</v>
      </c>
      <c r="R126" s="8">
        <v>5490801.98</v>
      </c>
      <c r="S126" s="8">
        <v>13554877.92</v>
      </c>
      <c r="T126" s="8">
        <v>9724024.32</v>
      </c>
      <c r="U126" s="8">
        <v>370050.96</v>
      </c>
      <c r="V126" s="8">
        <v>9353973.36</v>
      </c>
      <c r="W126" s="9">
        <v>51.05</v>
      </c>
      <c r="X126" s="9">
        <v>6.73</v>
      </c>
      <c r="Y126" s="9">
        <v>69</v>
      </c>
      <c r="Z126" s="8">
        <v>396559.27</v>
      </c>
      <c r="AA126" s="8">
        <v>1070580.71</v>
      </c>
    </row>
    <row r="127" spans="1:27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21868514.83</v>
      </c>
      <c r="I127" s="8">
        <v>6364170</v>
      </c>
      <c r="J127" s="8">
        <v>15504344.83</v>
      </c>
      <c r="K127" s="8">
        <v>14265146.54</v>
      </c>
      <c r="L127" s="8">
        <v>2200219.32</v>
      </c>
      <c r="M127" s="8">
        <v>12064927.22</v>
      </c>
      <c r="N127" s="9">
        <v>65.23</v>
      </c>
      <c r="O127" s="9">
        <v>34.57</v>
      </c>
      <c r="P127" s="9">
        <v>77.81</v>
      </c>
      <c r="Q127" s="8">
        <v>26792801.83</v>
      </c>
      <c r="R127" s="8">
        <v>11810875</v>
      </c>
      <c r="S127" s="8">
        <v>14981926.83</v>
      </c>
      <c r="T127" s="8">
        <v>13509417.88</v>
      </c>
      <c r="U127" s="8">
        <v>3040107.94</v>
      </c>
      <c r="V127" s="8">
        <v>10469309.94</v>
      </c>
      <c r="W127" s="9">
        <v>50.42</v>
      </c>
      <c r="X127" s="9">
        <v>25.73</v>
      </c>
      <c r="Y127" s="9">
        <v>69.87</v>
      </c>
      <c r="Z127" s="8">
        <v>522418</v>
      </c>
      <c r="AA127" s="8">
        <v>1595617.28</v>
      </c>
    </row>
    <row r="128" spans="1:27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29035361.55</v>
      </c>
      <c r="I128" s="8">
        <v>853036.36</v>
      </c>
      <c r="J128" s="8">
        <v>28182325.19</v>
      </c>
      <c r="K128" s="8">
        <v>21922376.11</v>
      </c>
      <c r="L128" s="8">
        <v>605149.47</v>
      </c>
      <c r="M128" s="8">
        <v>21317226.64</v>
      </c>
      <c r="N128" s="9">
        <v>75.5</v>
      </c>
      <c r="O128" s="9">
        <v>70.94</v>
      </c>
      <c r="P128" s="9">
        <v>75.64</v>
      </c>
      <c r="Q128" s="8">
        <v>29858814.95</v>
      </c>
      <c r="R128" s="8">
        <v>2667150.65</v>
      </c>
      <c r="S128" s="8">
        <v>27191664.3</v>
      </c>
      <c r="T128" s="8">
        <v>20532050.23</v>
      </c>
      <c r="U128" s="8">
        <v>1015710.28</v>
      </c>
      <c r="V128" s="8">
        <v>19516339.95</v>
      </c>
      <c r="W128" s="9">
        <v>68.76</v>
      </c>
      <c r="X128" s="9">
        <v>38.08</v>
      </c>
      <c r="Y128" s="9">
        <v>71.77</v>
      </c>
      <c r="Z128" s="8">
        <v>990660.89</v>
      </c>
      <c r="AA128" s="8">
        <v>1800886.69</v>
      </c>
    </row>
    <row r="129" spans="1:27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33259182.56</v>
      </c>
      <c r="I129" s="8">
        <v>10250100.71</v>
      </c>
      <c r="J129" s="8">
        <v>23009081.85</v>
      </c>
      <c r="K129" s="8">
        <v>22950660.61</v>
      </c>
      <c r="L129" s="8">
        <v>5133458.08</v>
      </c>
      <c r="M129" s="8">
        <v>17817202.53</v>
      </c>
      <c r="N129" s="9">
        <v>69</v>
      </c>
      <c r="O129" s="9">
        <v>50.08</v>
      </c>
      <c r="P129" s="9">
        <v>77.43</v>
      </c>
      <c r="Q129" s="8">
        <v>37629548.72</v>
      </c>
      <c r="R129" s="8">
        <v>15700462.61</v>
      </c>
      <c r="S129" s="8">
        <v>21929086.11</v>
      </c>
      <c r="T129" s="8">
        <v>17873429.42</v>
      </c>
      <c r="U129" s="8">
        <v>3630006.97</v>
      </c>
      <c r="V129" s="8">
        <v>14243422.45</v>
      </c>
      <c r="W129" s="9">
        <v>47.49</v>
      </c>
      <c r="X129" s="9">
        <v>23.12</v>
      </c>
      <c r="Y129" s="9">
        <v>64.95</v>
      </c>
      <c r="Z129" s="8">
        <v>1079995.74</v>
      </c>
      <c r="AA129" s="8">
        <v>3573780.08</v>
      </c>
    </row>
    <row r="130" spans="1:27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22022673.21</v>
      </c>
      <c r="I130" s="8">
        <v>1350462.01</v>
      </c>
      <c r="J130" s="8">
        <v>20672211.2</v>
      </c>
      <c r="K130" s="8">
        <v>16589825.13</v>
      </c>
      <c r="L130" s="8">
        <v>705806.86</v>
      </c>
      <c r="M130" s="8">
        <v>15884018.27</v>
      </c>
      <c r="N130" s="9">
        <v>75.33</v>
      </c>
      <c r="O130" s="9">
        <v>52.26</v>
      </c>
      <c r="P130" s="9">
        <v>76.83</v>
      </c>
      <c r="Q130" s="8">
        <v>24927713.4</v>
      </c>
      <c r="R130" s="8">
        <v>4419673.06</v>
      </c>
      <c r="S130" s="8">
        <v>20508040.34</v>
      </c>
      <c r="T130" s="8">
        <v>15812406.23</v>
      </c>
      <c r="U130" s="8">
        <v>1022920.84</v>
      </c>
      <c r="V130" s="8">
        <v>14789485.39</v>
      </c>
      <c r="W130" s="9">
        <v>63.43</v>
      </c>
      <c r="X130" s="9">
        <v>23.14</v>
      </c>
      <c r="Y130" s="9">
        <v>72.11</v>
      </c>
      <c r="Z130" s="8">
        <v>164170.86</v>
      </c>
      <c r="AA130" s="8">
        <v>1094532.88</v>
      </c>
    </row>
    <row r="131" spans="1:27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28116538.25</v>
      </c>
      <c r="I131" s="8">
        <v>7020609.79</v>
      </c>
      <c r="J131" s="8">
        <v>21095928.46</v>
      </c>
      <c r="K131" s="8">
        <v>18686258.53</v>
      </c>
      <c r="L131" s="8">
        <v>2389810.7</v>
      </c>
      <c r="M131" s="8">
        <v>16296447.83</v>
      </c>
      <c r="N131" s="9">
        <v>66.46</v>
      </c>
      <c r="O131" s="9">
        <v>34.03</v>
      </c>
      <c r="P131" s="9">
        <v>77.24</v>
      </c>
      <c r="Q131" s="8">
        <v>30630971.27</v>
      </c>
      <c r="R131" s="8">
        <v>10042530.56</v>
      </c>
      <c r="S131" s="8">
        <v>20588440.71</v>
      </c>
      <c r="T131" s="8">
        <v>13745985.36</v>
      </c>
      <c r="U131" s="8">
        <v>259384.98</v>
      </c>
      <c r="V131" s="8">
        <v>13486600.38</v>
      </c>
      <c r="W131" s="9">
        <v>44.87</v>
      </c>
      <c r="X131" s="9">
        <v>2.58</v>
      </c>
      <c r="Y131" s="9">
        <v>65.5</v>
      </c>
      <c r="Z131" s="8">
        <v>507487.75</v>
      </c>
      <c r="AA131" s="8">
        <v>2809847.45</v>
      </c>
    </row>
    <row r="132" spans="1:27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21702393.27</v>
      </c>
      <c r="I132" s="8">
        <v>4312360.62</v>
      </c>
      <c r="J132" s="8">
        <v>17390032.65</v>
      </c>
      <c r="K132" s="8">
        <v>15686179.49</v>
      </c>
      <c r="L132" s="8">
        <v>2174833.25</v>
      </c>
      <c r="M132" s="8">
        <v>13511346.24</v>
      </c>
      <c r="N132" s="9">
        <v>72.27</v>
      </c>
      <c r="O132" s="9">
        <v>50.43</v>
      </c>
      <c r="P132" s="9">
        <v>77.69</v>
      </c>
      <c r="Q132" s="8">
        <v>23734491.15</v>
      </c>
      <c r="R132" s="8">
        <v>6859123.61</v>
      </c>
      <c r="S132" s="8">
        <v>16875367.54</v>
      </c>
      <c r="T132" s="8">
        <v>12831623.99</v>
      </c>
      <c r="U132" s="8">
        <v>1469737.11</v>
      </c>
      <c r="V132" s="8">
        <v>11361886.88</v>
      </c>
      <c r="W132" s="9">
        <v>54.06</v>
      </c>
      <c r="X132" s="9">
        <v>21.42</v>
      </c>
      <c r="Y132" s="9">
        <v>67.32</v>
      </c>
      <c r="Z132" s="8">
        <v>514665.11</v>
      </c>
      <c r="AA132" s="8">
        <v>2149459.36</v>
      </c>
    </row>
    <row r="133" spans="1:27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35116080</v>
      </c>
      <c r="I133" s="8">
        <v>2730547.75</v>
      </c>
      <c r="J133" s="8">
        <v>32385532.25</v>
      </c>
      <c r="K133" s="8">
        <v>25407856.59</v>
      </c>
      <c r="L133" s="8">
        <v>67192.04</v>
      </c>
      <c r="M133" s="8">
        <v>25340664.55</v>
      </c>
      <c r="N133" s="9">
        <v>72.35</v>
      </c>
      <c r="O133" s="9">
        <v>2.46</v>
      </c>
      <c r="P133" s="9">
        <v>78.24</v>
      </c>
      <c r="Q133" s="8">
        <v>36630441.26</v>
      </c>
      <c r="R133" s="8">
        <v>4234160.27</v>
      </c>
      <c r="S133" s="8">
        <v>32396280.99</v>
      </c>
      <c r="T133" s="8">
        <v>23918391.68</v>
      </c>
      <c r="U133" s="8">
        <v>434245.09</v>
      </c>
      <c r="V133" s="8">
        <v>23484146.59</v>
      </c>
      <c r="W133" s="9">
        <v>65.29</v>
      </c>
      <c r="X133" s="9">
        <v>10.25</v>
      </c>
      <c r="Y133" s="9">
        <v>72.49</v>
      </c>
      <c r="Z133" s="8">
        <v>-10748.74</v>
      </c>
      <c r="AA133" s="8">
        <v>1856517.96</v>
      </c>
    </row>
    <row r="134" spans="1:27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26188376.31</v>
      </c>
      <c r="I134" s="8">
        <v>2058175.99</v>
      </c>
      <c r="J134" s="8">
        <v>24130200.32</v>
      </c>
      <c r="K134" s="8">
        <v>19683884.99</v>
      </c>
      <c r="L134" s="8">
        <v>1079800.99</v>
      </c>
      <c r="M134" s="8">
        <v>18604084</v>
      </c>
      <c r="N134" s="9">
        <v>75.16</v>
      </c>
      <c r="O134" s="9">
        <v>52.46</v>
      </c>
      <c r="P134" s="9">
        <v>77.09</v>
      </c>
      <c r="Q134" s="8">
        <v>27982609.98</v>
      </c>
      <c r="R134" s="8">
        <v>5510115.66</v>
      </c>
      <c r="S134" s="8">
        <v>22472494.32</v>
      </c>
      <c r="T134" s="8">
        <v>18283404.08</v>
      </c>
      <c r="U134" s="8">
        <v>2771217.1</v>
      </c>
      <c r="V134" s="8">
        <v>15512186.98</v>
      </c>
      <c r="W134" s="9">
        <v>65.33</v>
      </c>
      <c r="X134" s="9">
        <v>50.29</v>
      </c>
      <c r="Y134" s="9">
        <v>69.02</v>
      </c>
      <c r="Z134" s="8">
        <v>1657706</v>
      </c>
      <c r="AA134" s="8">
        <v>3091897.02</v>
      </c>
    </row>
    <row r="135" spans="1:27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15563486.76</v>
      </c>
      <c r="I135" s="8">
        <v>2631448.62</v>
      </c>
      <c r="J135" s="8">
        <v>12932038.14</v>
      </c>
      <c r="K135" s="8">
        <v>11462253.06</v>
      </c>
      <c r="L135" s="8">
        <v>1564309.17</v>
      </c>
      <c r="M135" s="8">
        <v>9897943.89</v>
      </c>
      <c r="N135" s="9">
        <v>73.64</v>
      </c>
      <c r="O135" s="9">
        <v>59.44</v>
      </c>
      <c r="P135" s="9">
        <v>76.53</v>
      </c>
      <c r="Q135" s="8">
        <v>17250364.67</v>
      </c>
      <c r="R135" s="8">
        <v>4510914.91</v>
      </c>
      <c r="S135" s="8">
        <v>12739449.76</v>
      </c>
      <c r="T135" s="8">
        <v>9702234.87</v>
      </c>
      <c r="U135" s="8">
        <v>1249687.64</v>
      </c>
      <c r="V135" s="8">
        <v>8452547.23</v>
      </c>
      <c r="W135" s="9">
        <v>56.24</v>
      </c>
      <c r="X135" s="9">
        <v>27.7</v>
      </c>
      <c r="Y135" s="9">
        <v>66.34</v>
      </c>
      <c r="Z135" s="8">
        <v>192588.38</v>
      </c>
      <c r="AA135" s="8">
        <v>1445396.66</v>
      </c>
    </row>
    <row r="136" spans="1:27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18141358.92</v>
      </c>
      <c r="I136" s="8">
        <v>4360750.08</v>
      </c>
      <c r="J136" s="8">
        <v>13780608.84</v>
      </c>
      <c r="K136" s="8">
        <v>12129150.45</v>
      </c>
      <c r="L136" s="8">
        <v>1475019.54</v>
      </c>
      <c r="M136" s="8">
        <v>10654130.91</v>
      </c>
      <c r="N136" s="9">
        <v>66.85</v>
      </c>
      <c r="O136" s="9">
        <v>33.82</v>
      </c>
      <c r="P136" s="9">
        <v>77.31</v>
      </c>
      <c r="Q136" s="8">
        <v>19948333.28</v>
      </c>
      <c r="R136" s="8">
        <v>6000980.53</v>
      </c>
      <c r="S136" s="8">
        <v>13947352.75</v>
      </c>
      <c r="T136" s="8">
        <v>11926002.03</v>
      </c>
      <c r="U136" s="8">
        <v>2132698.45</v>
      </c>
      <c r="V136" s="8">
        <v>9793303.58</v>
      </c>
      <c r="W136" s="9">
        <v>59.78</v>
      </c>
      <c r="X136" s="9">
        <v>35.53</v>
      </c>
      <c r="Y136" s="9">
        <v>70.21</v>
      </c>
      <c r="Z136" s="8">
        <v>-166743.91</v>
      </c>
      <c r="AA136" s="8">
        <v>860827.33</v>
      </c>
    </row>
    <row r="137" spans="1:27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16141723.94</v>
      </c>
      <c r="I137" s="8">
        <v>4337183.79</v>
      </c>
      <c r="J137" s="8">
        <v>11804540.15</v>
      </c>
      <c r="K137" s="8">
        <v>10079845.37</v>
      </c>
      <c r="L137" s="8">
        <v>945640.92</v>
      </c>
      <c r="M137" s="8">
        <v>9134204.45</v>
      </c>
      <c r="N137" s="9">
        <v>62.44</v>
      </c>
      <c r="O137" s="9">
        <v>21.8</v>
      </c>
      <c r="P137" s="9">
        <v>77.37</v>
      </c>
      <c r="Q137" s="8">
        <v>20090130.92</v>
      </c>
      <c r="R137" s="8">
        <v>8961416.11</v>
      </c>
      <c r="S137" s="8">
        <v>11128714.81</v>
      </c>
      <c r="T137" s="8">
        <v>8427397.99</v>
      </c>
      <c r="U137" s="8">
        <v>442040.05</v>
      </c>
      <c r="V137" s="8">
        <v>7985357.94</v>
      </c>
      <c r="W137" s="9">
        <v>41.94</v>
      </c>
      <c r="X137" s="9">
        <v>4.93</v>
      </c>
      <c r="Y137" s="9">
        <v>71.75</v>
      </c>
      <c r="Z137" s="8">
        <v>675825.34</v>
      </c>
      <c r="AA137" s="8">
        <v>1148846.51</v>
      </c>
    </row>
    <row r="138" spans="1:27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33671062.61</v>
      </c>
      <c r="I138" s="8">
        <v>4260604.59</v>
      </c>
      <c r="J138" s="8">
        <v>29410458.02</v>
      </c>
      <c r="K138" s="8">
        <v>23657929.55</v>
      </c>
      <c r="L138" s="8">
        <v>852366.76</v>
      </c>
      <c r="M138" s="8">
        <v>22805562.79</v>
      </c>
      <c r="N138" s="9">
        <v>70.26</v>
      </c>
      <c r="O138" s="9">
        <v>20</v>
      </c>
      <c r="P138" s="9">
        <v>77.54</v>
      </c>
      <c r="Q138" s="8">
        <v>35616082.74</v>
      </c>
      <c r="R138" s="8">
        <v>7575643.89</v>
      </c>
      <c r="S138" s="8">
        <v>28040438.85</v>
      </c>
      <c r="T138" s="8">
        <v>22649527.27</v>
      </c>
      <c r="U138" s="8">
        <v>1964386.25</v>
      </c>
      <c r="V138" s="8">
        <v>20685141.02</v>
      </c>
      <c r="W138" s="9">
        <v>63.59</v>
      </c>
      <c r="X138" s="9">
        <v>25.93</v>
      </c>
      <c r="Y138" s="9">
        <v>73.76</v>
      </c>
      <c r="Z138" s="8">
        <v>1370019.17</v>
      </c>
      <c r="AA138" s="8">
        <v>2120421.77</v>
      </c>
    </row>
    <row r="139" spans="1:27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62440769.65</v>
      </c>
      <c r="I139" s="8">
        <v>7825429.94</v>
      </c>
      <c r="J139" s="8">
        <v>54615339.71</v>
      </c>
      <c r="K139" s="8">
        <v>44620746.85</v>
      </c>
      <c r="L139" s="8">
        <v>2535610.68</v>
      </c>
      <c r="M139" s="8">
        <v>42085136.17</v>
      </c>
      <c r="N139" s="9">
        <v>71.46</v>
      </c>
      <c r="O139" s="9">
        <v>32.4</v>
      </c>
      <c r="P139" s="9">
        <v>77.05</v>
      </c>
      <c r="Q139" s="8">
        <v>67181117.4</v>
      </c>
      <c r="R139" s="8">
        <v>12637445.7</v>
      </c>
      <c r="S139" s="8">
        <v>54543671.7</v>
      </c>
      <c r="T139" s="8">
        <v>41073595.04</v>
      </c>
      <c r="U139" s="8">
        <v>3888129.38</v>
      </c>
      <c r="V139" s="8">
        <v>37185465.66</v>
      </c>
      <c r="W139" s="9">
        <v>61.13</v>
      </c>
      <c r="X139" s="9">
        <v>30.76</v>
      </c>
      <c r="Y139" s="9">
        <v>68.17</v>
      </c>
      <c r="Z139" s="8">
        <v>71668.01</v>
      </c>
      <c r="AA139" s="8">
        <v>4899670.51</v>
      </c>
    </row>
    <row r="140" spans="1:27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11811059.38</v>
      </c>
      <c r="I140" s="8">
        <v>846251.72</v>
      </c>
      <c r="J140" s="8">
        <v>10964807.66</v>
      </c>
      <c r="K140" s="8">
        <v>9064418.11</v>
      </c>
      <c r="L140" s="8">
        <v>407897.29</v>
      </c>
      <c r="M140" s="8">
        <v>8656520.82</v>
      </c>
      <c r="N140" s="9">
        <v>76.74</v>
      </c>
      <c r="O140" s="9">
        <v>48.2</v>
      </c>
      <c r="P140" s="9">
        <v>78.94</v>
      </c>
      <c r="Q140" s="8">
        <v>11984187.88</v>
      </c>
      <c r="R140" s="8">
        <v>1040693.93</v>
      </c>
      <c r="S140" s="8">
        <v>10943493.95</v>
      </c>
      <c r="T140" s="8">
        <v>7982603.24</v>
      </c>
      <c r="U140" s="8">
        <v>293244.34</v>
      </c>
      <c r="V140" s="8">
        <v>7689358.9</v>
      </c>
      <c r="W140" s="9">
        <v>66.6</v>
      </c>
      <c r="X140" s="9">
        <v>28.17</v>
      </c>
      <c r="Y140" s="9">
        <v>70.26</v>
      </c>
      <c r="Z140" s="8">
        <v>21313.71</v>
      </c>
      <c r="AA140" s="8">
        <v>967161.92</v>
      </c>
    </row>
    <row r="141" spans="1:27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26459276.36</v>
      </c>
      <c r="I141" s="8">
        <v>2486809.08</v>
      </c>
      <c r="J141" s="8">
        <v>23972467.28</v>
      </c>
      <c r="K141" s="8">
        <v>21118459.63</v>
      </c>
      <c r="L141" s="8">
        <v>2204284.79</v>
      </c>
      <c r="M141" s="8">
        <v>18914174.84</v>
      </c>
      <c r="N141" s="9">
        <v>79.81</v>
      </c>
      <c r="O141" s="9">
        <v>88.63</v>
      </c>
      <c r="P141" s="9">
        <v>78.89</v>
      </c>
      <c r="Q141" s="8">
        <v>28665005.02</v>
      </c>
      <c r="R141" s="8">
        <v>5456693.66</v>
      </c>
      <c r="S141" s="8">
        <v>23208311.36</v>
      </c>
      <c r="T141" s="8">
        <v>19470049.14</v>
      </c>
      <c r="U141" s="8">
        <v>3465249.1</v>
      </c>
      <c r="V141" s="8">
        <v>16004800.04</v>
      </c>
      <c r="W141" s="9">
        <v>67.92</v>
      </c>
      <c r="X141" s="9">
        <v>63.5</v>
      </c>
      <c r="Y141" s="9">
        <v>68.96</v>
      </c>
      <c r="Z141" s="8">
        <v>764155.92</v>
      </c>
      <c r="AA141" s="8">
        <v>2909374.8</v>
      </c>
    </row>
    <row r="142" spans="1:27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25845872.4</v>
      </c>
      <c r="I142" s="8">
        <v>185438</v>
      </c>
      <c r="J142" s="8">
        <v>25660434.4</v>
      </c>
      <c r="K142" s="8">
        <v>19641282.03</v>
      </c>
      <c r="L142" s="8">
        <v>47619.43</v>
      </c>
      <c r="M142" s="8">
        <v>19593662.6</v>
      </c>
      <c r="N142" s="9">
        <v>75.99</v>
      </c>
      <c r="O142" s="9">
        <v>25.67</v>
      </c>
      <c r="P142" s="9">
        <v>76.35</v>
      </c>
      <c r="Q142" s="8">
        <v>28911171.54</v>
      </c>
      <c r="R142" s="8">
        <v>3095689</v>
      </c>
      <c r="S142" s="8">
        <v>25815482.54</v>
      </c>
      <c r="T142" s="8">
        <v>19235082.8</v>
      </c>
      <c r="U142" s="8">
        <v>748949.6</v>
      </c>
      <c r="V142" s="8">
        <v>18486133.2</v>
      </c>
      <c r="W142" s="9">
        <v>66.53</v>
      </c>
      <c r="X142" s="9">
        <v>24.19</v>
      </c>
      <c r="Y142" s="9">
        <v>71.6</v>
      </c>
      <c r="Z142" s="8">
        <v>-155048.14</v>
      </c>
      <c r="AA142" s="8">
        <v>1107529.4</v>
      </c>
    </row>
    <row r="143" spans="1:27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42953288.25</v>
      </c>
      <c r="I143" s="8">
        <v>3497871.01</v>
      </c>
      <c r="J143" s="8">
        <v>39455417.24</v>
      </c>
      <c r="K143" s="8">
        <v>30883217.14</v>
      </c>
      <c r="L143" s="8">
        <v>508692.77</v>
      </c>
      <c r="M143" s="8">
        <v>30374524.37</v>
      </c>
      <c r="N143" s="9">
        <v>71.89</v>
      </c>
      <c r="O143" s="9">
        <v>14.54</v>
      </c>
      <c r="P143" s="9">
        <v>76.98</v>
      </c>
      <c r="Q143" s="8">
        <v>44883438.5</v>
      </c>
      <c r="R143" s="8">
        <v>8269280</v>
      </c>
      <c r="S143" s="8">
        <v>36614158.5</v>
      </c>
      <c r="T143" s="8">
        <v>28696143.71</v>
      </c>
      <c r="U143" s="8">
        <v>3068612.22</v>
      </c>
      <c r="V143" s="8">
        <v>25627531.49</v>
      </c>
      <c r="W143" s="9">
        <v>63.93</v>
      </c>
      <c r="X143" s="9">
        <v>37.1</v>
      </c>
      <c r="Y143" s="9">
        <v>69.99</v>
      </c>
      <c r="Z143" s="8">
        <v>2841258.74</v>
      </c>
      <c r="AA143" s="8">
        <v>4746992.88</v>
      </c>
    </row>
    <row r="144" spans="1:27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41461167.24</v>
      </c>
      <c r="I144" s="8">
        <v>3526054.55</v>
      </c>
      <c r="J144" s="8">
        <v>37935112.69</v>
      </c>
      <c r="K144" s="8">
        <v>31259611.08</v>
      </c>
      <c r="L144" s="8">
        <v>1646375.86</v>
      </c>
      <c r="M144" s="8">
        <v>29613235.22</v>
      </c>
      <c r="N144" s="9">
        <v>75.39</v>
      </c>
      <c r="O144" s="9">
        <v>46.69</v>
      </c>
      <c r="P144" s="9">
        <v>78.06</v>
      </c>
      <c r="Q144" s="8">
        <v>44377118.14</v>
      </c>
      <c r="R144" s="8">
        <v>7423065.08</v>
      </c>
      <c r="S144" s="8">
        <v>36954053.06</v>
      </c>
      <c r="T144" s="8">
        <v>27786122.35</v>
      </c>
      <c r="U144" s="8">
        <v>1821694.81</v>
      </c>
      <c r="V144" s="8">
        <v>25964427.54</v>
      </c>
      <c r="W144" s="9">
        <v>62.61</v>
      </c>
      <c r="X144" s="9">
        <v>24.54</v>
      </c>
      <c r="Y144" s="9">
        <v>70.26</v>
      </c>
      <c r="Z144" s="8">
        <v>981059.63</v>
      </c>
      <c r="AA144" s="8">
        <v>3648807.68</v>
      </c>
    </row>
    <row r="145" spans="1:27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28295221.26</v>
      </c>
      <c r="I145" s="8">
        <v>8781921.12</v>
      </c>
      <c r="J145" s="8">
        <v>19513300.14</v>
      </c>
      <c r="K145" s="8">
        <v>19012784.1</v>
      </c>
      <c r="L145" s="8">
        <v>3765239.5</v>
      </c>
      <c r="M145" s="8">
        <v>15247544.6</v>
      </c>
      <c r="N145" s="9">
        <v>67.19</v>
      </c>
      <c r="O145" s="9">
        <v>42.87</v>
      </c>
      <c r="P145" s="9">
        <v>78.13</v>
      </c>
      <c r="Q145" s="8">
        <v>31310222.26</v>
      </c>
      <c r="R145" s="8">
        <v>12292069.06</v>
      </c>
      <c r="S145" s="8">
        <v>19018153.2</v>
      </c>
      <c r="T145" s="8">
        <v>19039378.81</v>
      </c>
      <c r="U145" s="8">
        <v>5569576.07</v>
      </c>
      <c r="V145" s="8">
        <v>13469802.74</v>
      </c>
      <c r="W145" s="9">
        <v>60.8</v>
      </c>
      <c r="X145" s="9">
        <v>45.31</v>
      </c>
      <c r="Y145" s="9">
        <v>70.82</v>
      </c>
      <c r="Z145" s="8">
        <v>495146.94</v>
      </c>
      <c r="AA145" s="8">
        <v>1777741.86</v>
      </c>
    </row>
    <row r="146" spans="1:27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39563756.51</v>
      </c>
      <c r="I146" s="8">
        <v>4485479.14</v>
      </c>
      <c r="J146" s="8">
        <v>35078277.37</v>
      </c>
      <c r="K146" s="8">
        <v>30597481.84</v>
      </c>
      <c r="L146" s="8">
        <v>3563377.44</v>
      </c>
      <c r="M146" s="8">
        <v>27034104.4</v>
      </c>
      <c r="N146" s="9">
        <v>77.33</v>
      </c>
      <c r="O146" s="9">
        <v>79.44</v>
      </c>
      <c r="P146" s="9">
        <v>77.06</v>
      </c>
      <c r="Q146" s="8">
        <v>42980125.56</v>
      </c>
      <c r="R146" s="8">
        <v>10242267.27</v>
      </c>
      <c r="S146" s="8">
        <v>32737858.29</v>
      </c>
      <c r="T146" s="8">
        <v>27168741.87</v>
      </c>
      <c r="U146" s="8">
        <v>5024464.42</v>
      </c>
      <c r="V146" s="8">
        <v>22144277.45</v>
      </c>
      <c r="W146" s="9">
        <v>63.21</v>
      </c>
      <c r="X146" s="9">
        <v>49.05</v>
      </c>
      <c r="Y146" s="9">
        <v>67.64</v>
      </c>
      <c r="Z146" s="8">
        <v>2340419.08</v>
      </c>
      <c r="AA146" s="8">
        <v>4889826.95</v>
      </c>
    </row>
    <row r="147" spans="1:27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31005810.9</v>
      </c>
      <c r="I147" s="8">
        <v>3940725.58</v>
      </c>
      <c r="J147" s="8">
        <v>27065085.32</v>
      </c>
      <c r="K147" s="8">
        <v>22324849.83</v>
      </c>
      <c r="L147" s="8">
        <v>986602.41</v>
      </c>
      <c r="M147" s="8">
        <v>21338247.42</v>
      </c>
      <c r="N147" s="9">
        <v>72</v>
      </c>
      <c r="O147" s="9">
        <v>25.03</v>
      </c>
      <c r="P147" s="9">
        <v>78.84</v>
      </c>
      <c r="Q147" s="8">
        <v>34013714.35</v>
      </c>
      <c r="R147" s="8">
        <v>7743727.39</v>
      </c>
      <c r="S147" s="8">
        <v>26269986.96</v>
      </c>
      <c r="T147" s="8">
        <v>20156902.76</v>
      </c>
      <c r="U147" s="8">
        <v>590228.04</v>
      </c>
      <c r="V147" s="8">
        <v>19566674.72</v>
      </c>
      <c r="W147" s="9">
        <v>59.26</v>
      </c>
      <c r="X147" s="9">
        <v>7.62</v>
      </c>
      <c r="Y147" s="9">
        <v>74.48</v>
      </c>
      <c r="Z147" s="8">
        <v>795098.36</v>
      </c>
      <c r="AA147" s="8">
        <v>1771572.7</v>
      </c>
    </row>
    <row r="148" spans="1:27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23642839.4</v>
      </c>
      <c r="I148" s="8">
        <v>5387556.95</v>
      </c>
      <c r="J148" s="8">
        <v>18255282.45</v>
      </c>
      <c r="K148" s="8">
        <v>15982748.88</v>
      </c>
      <c r="L148" s="8">
        <v>1764624.66</v>
      </c>
      <c r="M148" s="8">
        <v>14218124.22</v>
      </c>
      <c r="N148" s="9">
        <v>67.6</v>
      </c>
      <c r="O148" s="9">
        <v>32.75</v>
      </c>
      <c r="P148" s="9">
        <v>77.88</v>
      </c>
      <c r="Q148" s="8">
        <v>26385398.31</v>
      </c>
      <c r="R148" s="8">
        <v>8297294.8</v>
      </c>
      <c r="S148" s="8">
        <v>18088103.51</v>
      </c>
      <c r="T148" s="8">
        <v>13107135.32</v>
      </c>
      <c r="U148" s="8">
        <v>811527.12</v>
      </c>
      <c r="V148" s="8">
        <v>12295608.2</v>
      </c>
      <c r="W148" s="9">
        <v>49.67</v>
      </c>
      <c r="X148" s="9">
        <v>9.78</v>
      </c>
      <c r="Y148" s="9">
        <v>67.97</v>
      </c>
      <c r="Z148" s="8">
        <v>167178.94</v>
      </c>
      <c r="AA148" s="8">
        <v>1922516.02</v>
      </c>
    </row>
    <row r="149" spans="1:27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20680163.37</v>
      </c>
      <c r="I149" s="8">
        <v>3538501.87</v>
      </c>
      <c r="J149" s="8">
        <v>17141661.5</v>
      </c>
      <c r="K149" s="8">
        <v>17132004.28</v>
      </c>
      <c r="L149" s="8">
        <v>3965224.87</v>
      </c>
      <c r="M149" s="8">
        <v>13166779.41</v>
      </c>
      <c r="N149" s="9">
        <v>82.84</v>
      </c>
      <c r="O149" s="9">
        <v>112.05</v>
      </c>
      <c r="P149" s="9">
        <v>76.81</v>
      </c>
      <c r="Q149" s="8">
        <v>22296414.22</v>
      </c>
      <c r="R149" s="8">
        <v>5320217.87</v>
      </c>
      <c r="S149" s="8">
        <v>16976196.35</v>
      </c>
      <c r="T149" s="8">
        <v>12796612.98</v>
      </c>
      <c r="U149" s="8">
        <v>1130386.31</v>
      </c>
      <c r="V149" s="8">
        <v>11666226.67</v>
      </c>
      <c r="W149" s="9">
        <v>57.39</v>
      </c>
      <c r="X149" s="9">
        <v>21.24</v>
      </c>
      <c r="Y149" s="9">
        <v>68.72</v>
      </c>
      <c r="Z149" s="8">
        <v>165465.15</v>
      </c>
      <c r="AA149" s="8">
        <v>1500552.74</v>
      </c>
    </row>
    <row r="150" spans="1:27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35485899.25</v>
      </c>
      <c r="I150" s="8">
        <v>1441445</v>
      </c>
      <c r="J150" s="8">
        <v>34044454.25</v>
      </c>
      <c r="K150" s="8">
        <v>28219135.87</v>
      </c>
      <c r="L150" s="8">
        <v>165967.47</v>
      </c>
      <c r="M150" s="8">
        <v>28053168.4</v>
      </c>
      <c r="N150" s="9">
        <v>79.52</v>
      </c>
      <c r="O150" s="9">
        <v>11.51</v>
      </c>
      <c r="P150" s="9">
        <v>82.4</v>
      </c>
      <c r="Q150" s="8">
        <v>40767797.25</v>
      </c>
      <c r="R150" s="8">
        <v>7788600</v>
      </c>
      <c r="S150" s="8">
        <v>32979197.25</v>
      </c>
      <c r="T150" s="8">
        <v>20607143.02</v>
      </c>
      <c r="U150" s="8">
        <v>123008.78</v>
      </c>
      <c r="V150" s="8">
        <v>20484134.24</v>
      </c>
      <c r="W150" s="9">
        <v>50.54</v>
      </c>
      <c r="X150" s="9">
        <v>1.57</v>
      </c>
      <c r="Y150" s="9">
        <v>62.11</v>
      </c>
      <c r="Z150" s="8">
        <v>1065257</v>
      </c>
      <c r="AA150" s="8">
        <v>7569034.16</v>
      </c>
    </row>
    <row r="151" spans="1:27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21858942.48</v>
      </c>
      <c r="I151" s="8">
        <v>3495158.22</v>
      </c>
      <c r="J151" s="8">
        <v>18363784.26</v>
      </c>
      <c r="K151" s="8">
        <v>15244197.09</v>
      </c>
      <c r="L151" s="8">
        <v>1233678.86</v>
      </c>
      <c r="M151" s="8">
        <v>14010518.23</v>
      </c>
      <c r="N151" s="9">
        <v>69.73</v>
      </c>
      <c r="O151" s="9">
        <v>35.29</v>
      </c>
      <c r="P151" s="9">
        <v>76.29</v>
      </c>
      <c r="Q151" s="8">
        <v>24183462.16</v>
      </c>
      <c r="R151" s="8">
        <v>6154091.55</v>
      </c>
      <c r="S151" s="8">
        <v>18029370.61</v>
      </c>
      <c r="T151" s="8">
        <v>14170373.5</v>
      </c>
      <c r="U151" s="8">
        <v>1672721.62</v>
      </c>
      <c r="V151" s="8">
        <v>12497651.88</v>
      </c>
      <c r="W151" s="9">
        <v>58.59</v>
      </c>
      <c r="X151" s="9">
        <v>27.18</v>
      </c>
      <c r="Y151" s="9">
        <v>69.31</v>
      </c>
      <c r="Z151" s="8">
        <v>334413.65</v>
      </c>
      <c r="AA151" s="8">
        <v>1512866.35</v>
      </c>
    </row>
    <row r="152" spans="1:27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64640675.55</v>
      </c>
      <c r="I152" s="8">
        <v>11168569.39</v>
      </c>
      <c r="J152" s="8">
        <v>53472106.16</v>
      </c>
      <c r="K152" s="8">
        <v>46150866.18</v>
      </c>
      <c r="L152" s="8">
        <v>4848355.88</v>
      </c>
      <c r="M152" s="8">
        <v>41302510.3</v>
      </c>
      <c r="N152" s="9">
        <v>71.39</v>
      </c>
      <c r="O152" s="9">
        <v>43.41</v>
      </c>
      <c r="P152" s="9">
        <v>77.24</v>
      </c>
      <c r="Q152" s="8">
        <v>68862645.79</v>
      </c>
      <c r="R152" s="8">
        <v>20663004.3</v>
      </c>
      <c r="S152" s="8">
        <v>48199641.49</v>
      </c>
      <c r="T152" s="8">
        <v>46025324.64</v>
      </c>
      <c r="U152" s="8">
        <v>10405534.4</v>
      </c>
      <c r="V152" s="8">
        <v>35619790.24</v>
      </c>
      <c r="W152" s="9">
        <v>66.83</v>
      </c>
      <c r="X152" s="9">
        <v>50.35</v>
      </c>
      <c r="Y152" s="9">
        <v>73.9</v>
      </c>
      <c r="Z152" s="8">
        <v>5272464.67</v>
      </c>
      <c r="AA152" s="8">
        <v>5682720.06</v>
      </c>
    </row>
    <row r="153" spans="1:27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48314116.63</v>
      </c>
      <c r="I153" s="8">
        <v>8615720.82</v>
      </c>
      <c r="J153" s="8">
        <v>39698395.81</v>
      </c>
      <c r="K153" s="8">
        <v>34635311.25</v>
      </c>
      <c r="L153" s="8">
        <v>3249119.47</v>
      </c>
      <c r="M153" s="8">
        <v>31386191.78</v>
      </c>
      <c r="N153" s="9">
        <v>71.68</v>
      </c>
      <c r="O153" s="9">
        <v>37.71</v>
      </c>
      <c r="P153" s="9">
        <v>79.06</v>
      </c>
      <c r="Q153" s="8">
        <v>51739116.63</v>
      </c>
      <c r="R153" s="8">
        <v>13988023.04</v>
      </c>
      <c r="S153" s="8">
        <v>37751093.59</v>
      </c>
      <c r="T153" s="8">
        <v>30155127.92</v>
      </c>
      <c r="U153" s="8">
        <v>3797255.59</v>
      </c>
      <c r="V153" s="8">
        <v>26357872.33</v>
      </c>
      <c r="W153" s="9">
        <v>58.28</v>
      </c>
      <c r="X153" s="9">
        <v>27.14</v>
      </c>
      <c r="Y153" s="9">
        <v>69.82</v>
      </c>
      <c r="Z153" s="8">
        <v>1947302.22</v>
      </c>
      <c r="AA153" s="8">
        <v>5028319.45</v>
      </c>
    </row>
    <row r="154" spans="1:27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42624108.37</v>
      </c>
      <c r="I154" s="8">
        <v>3406566.81</v>
      </c>
      <c r="J154" s="8">
        <v>39217541.56</v>
      </c>
      <c r="K154" s="8">
        <v>33475985.81</v>
      </c>
      <c r="L154" s="8">
        <v>3747398.98</v>
      </c>
      <c r="M154" s="8">
        <v>29728586.83</v>
      </c>
      <c r="N154" s="9">
        <v>78.53</v>
      </c>
      <c r="O154" s="9">
        <v>110</v>
      </c>
      <c r="P154" s="9">
        <v>75.8</v>
      </c>
      <c r="Q154" s="8">
        <v>47844108.37</v>
      </c>
      <c r="R154" s="8">
        <v>8639671.66</v>
      </c>
      <c r="S154" s="8">
        <v>39204436.71</v>
      </c>
      <c r="T154" s="8">
        <v>30648504.87</v>
      </c>
      <c r="U154" s="8">
        <v>4620099.02</v>
      </c>
      <c r="V154" s="8">
        <v>26028405.85</v>
      </c>
      <c r="W154" s="9">
        <v>64.05</v>
      </c>
      <c r="X154" s="9">
        <v>53.47</v>
      </c>
      <c r="Y154" s="9">
        <v>66.39</v>
      </c>
      <c r="Z154" s="8">
        <v>13104.85</v>
      </c>
      <c r="AA154" s="8">
        <v>3700180.98</v>
      </c>
    </row>
    <row r="155" spans="1:27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20778866.8</v>
      </c>
      <c r="I155" s="8">
        <v>2798791.3</v>
      </c>
      <c r="J155" s="8">
        <v>17980075.5</v>
      </c>
      <c r="K155" s="8">
        <v>15867078.73</v>
      </c>
      <c r="L155" s="8">
        <v>2044163.45</v>
      </c>
      <c r="M155" s="8">
        <v>13822915.28</v>
      </c>
      <c r="N155" s="9">
        <v>76.36</v>
      </c>
      <c r="O155" s="9">
        <v>73.03</v>
      </c>
      <c r="P155" s="9">
        <v>76.87</v>
      </c>
      <c r="Q155" s="8">
        <v>23057789.87</v>
      </c>
      <c r="R155" s="8">
        <v>5259704</v>
      </c>
      <c r="S155" s="8">
        <v>17798085.87</v>
      </c>
      <c r="T155" s="8">
        <v>14613731.89</v>
      </c>
      <c r="U155" s="8">
        <v>1871236.19</v>
      </c>
      <c r="V155" s="8">
        <v>12742495.7</v>
      </c>
      <c r="W155" s="9">
        <v>63.37</v>
      </c>
      <c r="X155" s="9">
        <v>35.57</v>
      </c>
      <c r="Y155" s="9">
        <v>71.59</v>
      </c>
      <c r="Z155" s="8">
        <v>181989.63</v>
      </c>
      <c r="AA155" s="8">
        <v>1080419.58</v>
      </c>
    </row>
    <row r="156" spans="1:27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31666720.68</v>
      </c>
      <c r="I156" s="8">
        <v>3077570.03</v>
      </c>
      <c r="J156" s="8">
        <v>28589150.65</v>
      </c>
      <c r="K156" s="8">
        <v>22347486.98</v>
      </c>
      <c r="L156" s="8">
        <v>264793.61</v>
      </c>
      <c r="M156" s="8">
        <v>22082693.37</v>
      </c>
      <c r="N156" s="9">
        <v>70.57</v>
      </c>
      <c r="O156" s="9">
        <v>8.6</v>
      </c>
      <c r="P156" s="9">
        <v>77.24</v>
      </c>
      <c r="Q156" s="8">
        <v>33631769.56</v>
      </c>
      <c r="R156" s="8">
        <v>4732261.39</v>
      </c>
      <c r="S156" s="8">
        <v>28899508.17</v>
      </c>
      <c r="T156" s="8">
        <v>21079413.83</v>
      </c>
      <c r="U156" s="8">
        <v>421881.85</v>
      </c>
      <c r="V156" s="8">
        <v>20657531.98</v>
      </c>
      <c r="W156" s="9">
        <v>62.67</v>
      </c>
      <c r="X156" s="9">
        <v>8.91</v>
      </c>
      <c r="Y156" s="9">
        <v>71.48</v>
      </c>
      <c r="Z156" s="8">
        <v>-310357.52</v>
      </c>
      <c r="AA156" s="8">
        <v>1425161.39</v>
      </c>
    </row>
    <row r="157" spans="1:27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21299885.1</v>
      </c>
      <c r="I157" s="8">
        <v>4645475.99</v>
      </c>
      <c r="J157" s="8">
        <v>16654409.11</v>
      </c>
      <c r="K157" s="8">
        <v>13639325.7</v>
      </c>
      <c r="L157" s="8">
        <v>1355122.21</v>
      </c>
      <c r="M157" s="8">
        <v>12284203.49</v>
      </c>
      <c r="N157" s="9">
        <v>64.03</v>
      </c>
      <c r="O157" s="9">
        <v>29.17</v>
      </c>
      <c r="P157" s="9">
        <v>73.75</v>
      </c>
      <c r="Q157" s="8">
        <v>23057493.64</v>
      </c>
      <c r="R157" s="8">
        <v>7637405.44</v>
      </c>
      <c r="S157" s="8">
        <v>15420088.2</v>
      </c>
      <c r="T157" s="8">
        <v>13620394.79</v>
      </c>
      <c r="U157" s="8">
        <v>2791340.98</v>
      </c>
      <c r="V157" s="8">
        <v>10829053.81</v>
      </c>
      <c r="W157" s="9">
        <v>59.07</v>
      </c>
      <c r="X157" s="9">
        <v>36.54</v>
      </c>
      <c r="Y157" s="9">
        <v>70.22</v>
      </c>
      <c r="Z157" s="8">
        <v>1234320.91</v>
      </c>
      <c r="AA157" s="8">
        <v>1455149.68</v>
      </c>
    </row>
    <row r="158" spans="1:27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28502846.59</v>
      </c>
      <c r="I158" s="8">
        <v>799347.35</v>
      </c>
      <c r="J158" s="8">
        <v>27703499.24</v>
      </c>
      <c r="K158" s="8">
        <v>21751353.9</v>
      </c>
      <c r="L158" s="8">
        <v>49623.35</v>
      </c>
      <c r="M158" s="8">
        <v>21701730.55</v>
      </c>
      <c r="N158" s="9">
        <v>76.31</v>
      </c>
      <c r="O158" s="9">
        <v>6.2</v>
      </c>
      <c r="P158" s="9">
        <v>78.33</v>
      </c>
      <c r="Q158" s="8">
        <v>31657846.59</v>
      </c>
      <c r="R158" s="8">
        <v>3810227.96</v>
      </c>
      <c r="S158" s="8">
        <v>27847618.63</v>
      </c>
      <c r="T158" s="8">
        <v>20665518.7</v>
      </c>
      <c r="U158" s="8">
        <v>1290427.55</v>
      </c>
      <c r="V158" s="8">
        <v>19375091.15</v>
      </c>
      <c r="W158" s="9">
        <v>65.27</v>
      </c>
      <c r="X158" s="9">
        <v>33.86</v>
      </c>
      <c r="Y158" s="9">
        <v>69.57</v>
      </c>
      <c r="Z158" s="8">
        <v>-144119.39</v>
      </c>
      <c r="AA158" s="8">
        <v>2326639.4</v>
      </c>
    </row>
    <row r="159" spans="1:27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21539031.95</v>
      </c>
      <c r="I159" s="8">
        <v>2067517.81</v>
      </c>
      <c r="J159" s="8">
        <v>19471514.14</v>
      </c>
      <c r="K159" s="8">
        <v>15696470.18</v>
      </c>
      <c r="L159" s="8">
        <v>911794.74</v>
      </c>
      <c r="M159" s="8">
        <v>14784675.44</v>
      </c>
      <c r="N159" s="9">
        <v>72.87</v>
      </c>
      <c r="O159" s="9">
        <v>44.1</v>
      </c>
      <c r="P159" s="9">
        <v>75.92</v>
      </c>
      <c r="Q159" s="8">
        <v>21812197.19</v>
      </c>
      <c r="R159" s="8">
        <v>2454420.03</v>
      </c>
      <c r="S159" s="8">
        <v>19357777.16</v>
      </c>
      <c r="T159" s="8">
        <v>14006360.74</v>
      </c>
      <c r="U159" s="8">
        <v>687146.74</v>
      </c>
      <c r="V159" s="8">
        <v>13319214</v>
      </c>
      <c r="W159" s="9">
        <v>64.21</v>
      </c>
      <c r="X159" s="9">
        <v>27.99</v>
      </c>
      <c r="Y159" s="9">
        <v>68.8</v>
      </c>
      <c r="Z159" s="8">
        <v>113736.98</v>
      </c>
      <c r="AA159" s="8">
        <v>1465461.44</v>
      </c>
    </row>
    <row r="160" spans="1:27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38160691.83</v>
      </c>
      <c r="I160" s="8">
        <v>6230613.52</v>
      </c>
      <c r="J160" s="8">
        <v>31930078.31</v>
      </c>
      <c r="K160" s="8">
        <v>24644468.9</v>
      </c>
      <c r="L160" s="8">
        <v>963098.24</v>
      </c>
      <c r="M160" s="8">
        <v>23681370.66</v>
      </c>
      <c r="N160" s="9">
        <v>64.58</v>
      </c>
      <c r="O160" s="9">
        <v>15.45</v>
      </c>
      <c r="P160" s="9">
        <v>74.16</v>
      </c>
      <c r="Q160" s="8">
        <v>41306732.36</v>
      </c>
      <c r="R160" s="8">
        <v>11512056.09</v>
      </c>
      <c r="S160" s="8">
        <v>29794676.27</v>
      </c>
      <c r="T160" s="8">
        <v>26194667.57</v>
      </c>
      <c r="U160" s="8">
        <v>3881854.79</v>
      </c>
      <c r="V160" s="8">
        <v>22312812.78</v>
      </c>
      <c r="W160" s="9">
        <v>63.41</v>
      </c>
      <c r="X160" s="9">
        <v>33.71</v>
      </c>
      <c r="Y160" s="9">
        <v>74.88</v>
      </c>
      <c r="Z160" s="8">
        <v>2135402.04</v>
      </c>
      <c r="AA160" s="8">
        <v>1368557.88</v>
      </c>
    </row>
    <row r="161" spans="1:27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26185134.95</v>
      </c>
      <c r="I161" s="8">
        <v>6513686.82</v>
      </c>
      <c r="J161" s="8">
        <v>19671448.13</v>
      </c>
      <c r="K161" s="8">
        <v>15690582.76</v>
      </c>
      <c r="L161" s="8">
        <v>190634.57</v>
      </c>
      <c r="M161" s="8">
        <v>15499948.19</v>
      </c>
      <c r="N161" s="9">
        <v>59.92</v>
      </c>
      <c r="O161" s="9">
        <v>2.92</v>
      </c>
      <c r="P161" s="9">
        <v>78.79</v>
      </c>
      <c r="Q161" s="8">
        <v>28216168.75</v>
      </c>
      <c r="R161" s="8">
        <v>9768956.17</v>
      </c>
      <c r="S161" s="8">
        <v>18447212.58</v>
      </c>
      <c r="T161" s="8">
        <v>13730401.34</v>
      </c>
      <c r="U161" s="8">
        <v>459480.44</v>
      </c>
      <c r="V161" s="8">
        <v>13270920.9</v>
      </c>
      <c r="W161" s="9">
        <v>48.66</v>
      </c>
      <c r="X161" s="9">
        <v>4.7</v>
      </c>
      <c r="Y161" s="9">
        <v>71.93</v>
      </c>
      <c r="Z161" s="8">
        <v>1224235.55</v>
      </c>
      <c r="AA161" s="8">
        <v>2229027.29</v>
      </c>
    </row>
    <row r="162" spans="1:27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19620242.36</v>
      </c>
      <c r="I162" s="8">
        <v>4733745.59</v>
      </c>
      <c r="J162" s="8">
        <v>14886496.77</v>
      </c>
      <c r="K162" s="8">
        <v>12717781.13</v>
      </c>
      <c r="L162" s="8">
        <v>1046479.74</v>
      </c>
      <c r="M162" s="8">
        <v>11671301.39</v>
      </c>
      <c r="N162" s="9">
        <v>64.81</v>
      </c>
      <c r="O162" s="9">
        <v>22.1</v>
      </c>
      <c r="P162" s="9">
        <v>78.4</v>
      </c>
      <c r="Q162" s="8">
        <v>23830049.24</v>
      </c>
      <c r="R162" s="8">
        <v>9052022.54</v>
      </c>
      <c r="S162" s="8">
        <v>14778026.7</v>
      </c>
      <c r="T162" s="8">
        <v>11017087.95</v>
      </c>
      <c r="U162" s="8">
        <v>1119979.83</v>
      </c>
      <c r="V162" s="8">
        <v>9897108.12</v>
      </c>
      <c r="W162" s="9">
        <v>46.23</v>
      </c>
      <c r="X162" s="9">
        <v>12.37</v>
      </c>
      <c r="Y162" s="9">
        <v>66.97</v>
      </c>
      <c r="Z162" s="8">
        <v>108470.07</v>
      </c>
      <c r="AA162" s="8">
        <v>1774193.27</v>
      </c>
    </row>
    <row r="163" spans="1:27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33155138.63</v>
      </c>
      <c r="I163" s="8">
        <v>10282839.62</v>
      </c>
      <c r="J163" s="8">
        <v>22872299.01</v>
      </c>
      <c r="K163" s="8">
        <v>23098724.62</v>
      </c>
      <c r="L163" s="8">
        <v>4618266.67</v>
      </c>
      <c r="M163" s="8">
        <v>18480457.95</v>
      </c>
      <c r="N163" s="9">
        <v>69.66</v>
      </c>
      <c r="O163" s="9">
        <v>44.91</v>
      </c>
      <c r="P163" s="9">
        <v>80.79</v>
      </c>
      <c r="Q163" s="8">
        <v>35890953.49</v>
      </c>
      <c r="R163" s="8">
        <v>14691802.09</v>
      </c>
      <c r="S163" s="8">
        <v>21199151.4</v>
      </c>
      <c r="T163" s="8">
        <v>22461929.03</v>
      </c>
      <c r="U163" s="8">
        <v>6330858.64</v>
      </c>
      <c r="V163" s="8">
        <v>16131070.39</v>
      </c>
      <c r="W163" s="9">
        <v>62.58</v>
      </c>
      <c r="X163" s="9">
        <v>43.09</v>
      </c>
      <c r="Y163" s="9">
        <v>76.09</v>
      </c>
      <c r="Z163" s="8">
        <v>1673147.61</v>
      </c>
      <c r="AA163" s="8">
        <v>2349387.56</v>
      </c>
    </row>
    <row r="164" spans="1:27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23639773.96</v>
      </c>
      <c r="I164" s="8">
        <v>7835980.63</v>
      </c>
      <c r="J164" s="8">
        <v>15803793.33</v>
      </c>
      <c r="K164" s="8">
        <v>15243495.38</v>
      </c>
      <c r="L164" s="8">
        <v>3186531.58</v>
      </c>
      <c r="M164" s="8">
        <v>12056963.8</v>
      </c>
      <c r="N164" s="9">
        <v>64.48</v>
      </c>
      <c r="O164" s="9">
        <v>40.66</v>
      </c>
      <c r="P164" s="9">
        <v>76.29</v>
      </c>
      <c r="Q164" s="8">
        <v>22474193.17</v>
      </c>
      <c r="R164" s="8">
        <v>7587372</v>
      </c>
      <c r="S164" s="8">
        <v>14886821.17</v>
      </c>
      <c r="T164" s="8">
        <v>12271212.61</v>
      </c>
      <c r="U164" s="8">
        <v>1486992.16</v>
      </c>
      <c r="V164" s="8">
        <v>10784220.45</v>
      </c>
      <c r="W164" s="9">
        <v>54.6</v>
      </c>
      <c r="X164" s="9">
        <v>19.59</v>
      </c>
      <c r="Y164" s="9">
        <v>72.44</v>
      </c>
      <c r="Z164" s="8">
        <v>916972.16</v>
      </c>
      <c r="AA164" s="8">
        <v>1272743.35</v>
      </c>
    </row>
    <row r="165" spans="1:27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24754444.48</v>
      </c>
      <c r="I165" s="8">
        <v>1914330.9</v>
      </c>
      <c r="J165" s="8">
        <v>22840113.58</v>
      </c>
      <c r="K165" s="8">
        <v>20501211.98</v>
      </c>
      <c r="L165" s="8">
        <v>2886978.61</v>
      </c>
      <c r="M165" s="8">
        <v>17614233.37</v>
      </c>
      <c r="N165" s="9">
        <v>82.81</v>
      </c>
      <c r="O165" s="9">
        <v>150.8</v>
      </c>
      <c r="P165" s="9">
        <v>77.11</v>
      </c>
      <c r="Q165" s="8">
        <v>27673504.48</v>
      </c>
      <c r="R165" s="8">
        <v>6909960.16</v>
      </c>
      <c r="S165" s="8">
        <v>20763544.32</v>
      </c>
      <c r="T165" s="8">
        <v>19033988.03</v>
      </c>
      <c r="U165" s="8">
        <v>3750710.57</v>
      </c>
      <c r="V165" s="8">
        <v>15283277.46</v>
      </c>
      <c r="W165" s="9">
        <v>68.78</v>
      </c>
      <c r="X165" s="9">
        <v>54.27</v>
      </c>
      <c r="Y165" s="9">
        <v>73.6</v>
      </c>
      <c r="Z165" s="8">
        <v>2076569.26</v>
      </c>
      <c r="AA165" s="8">
        <v>2330955.91</v>
      </c>
    </row>
    <row r="166" spans="1:27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42134341.43</v>
      </c>
      <c r="I166" s="8">
        <v>1513863.82</v>
      </c>
      <c r="J166" s="8">
        <v>40620477.61</v>
      </c>
      <c r="K166" s="8">
        <v>36817419.92</v>
      </c>
      <c r="L166" s="8">
        <v>248197.71</v>
      </c>
      <c r="M166" s="8">
        <v>36569222.21</v>
      </c>
      <c r="N166" s="9">
        <v>87.38</v>
      </c>
      <c r="O166" s="9">
        <v>16.39</v>
      </c>
      <c r="P166" s="9">
        <v>90.02</v>
      </c>
      <c r="Q166" s="8">
        <v>45555503.11</v>
      </c>
      <c r="R166" s="8">
        <v>6972794.57</v>
      </c>
      <c r="S166" s="8">
        <v>38582708.54</v>
      </c>
      <c r="T166" s="8">
        <v>28226226.41</v>
      </c>
      <c r="U166" s="8">
        <v>708803.18</v>
      </c>
      <c r="V166" s="8">
        <v>27517423.23</v>
      </c>
      <c r="W166" s="9">
        <v>61.96</v>
      </c>
      <c r="X166" s="9">
        <v>10.16</v>
      </c>
      <c r="Y166" s="9">
        <v>71.32</v>
      </c>
      <c r="Z166" s="8">
        <v>2037769.07</v>
      </c>
      <c r="AA166" s="8">
        <v>9051798.98</v>
      </c>
    </row>
    <row r="167" spans="1:27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36618759.09</v>
      </c>
      <c r="I167" s="8">
        <v>11198298</v>
      </c>
      <c r="J167" s="8">
        <v>25420461.09</v>
      </c>
      <c r="K167" s="8">
        <v>23908105.78</v>
      </c>
      <c r="L167" s="8">
        <v>4565030.75</v>
      </c>
      <c r="M167" s="8">
        <v>19343075.03</v>
      </c>
      <c r="N167" s="9">
        <v>65.28</v>
      </c>
      <c r="O167" s="9">
        <v>40.76</v>
      </c>
      <c r="P167" s="9">
        <v>76.09</v>
      </c>
      <c r="Q167" s="8">
        <v>43644069.09</v>
      </c>
      <c r="R167" s="8">
        <v>19813171</v>
      </c>
      <c r="S167" s="8">
        <v>23830898.09</v>
      </c>
      <c r="T167" s="8">
        <v>27340597.98</v>
      </c>
      <c r="U167" s="8">
        <v>9620526.93</v>
      </c>
      <c r="V167" s="8">
        <v>17720071.05</v>
      </c>
      <c r="W167" s="9">
        <v>62.64</v>
      </c>
      <c r="X167" s="9">
        <v>48.55</v>
      </c>
      <c r="Y167" s="9">
        <v>74.35</v>
      </c>
      <c r="Z167" s="8">
        <v>1589563</v>
      </c>
      <c r="AA167" s="8">
        <v>1623003.98</v>
      </c>
    </row>
    <row r="168" spans="1:27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33083452.56</v>
      </c>
      <c r="I168" s="8">
        <v>6154993</v>
      </c>
      <c r="J168" s="8">
        <v>26928459.56</v>
      </c>
      <c r="K168" s="8">
        <v>23111884.21</v>
      </c>
      <c r="L168" s="8">
        <v>2407165.85</v>
      </c>
      <c r="M168" s="8">
        <v>20704718.36</v>
      </c>
      <c r="N168" s="9">
        <v>69.85</v>
      </c>
      <c r="O168" s="9">
        <v>39.1</v>
      </c>
      <c r="P168" s="9">
        <v>76.88</v>
      </c>
      <c r="Q168" s="8">
        <v>38225830.88</v>
      </c>
      <c r="R168" s="8">
        <v>11725976</v>
      </c>
      <c r="S168" s="8">
        <v>26499854.88</v>
      </c>
      <c r="T168" s="8">
        <v>23822675.95</v>
      </c>
      <c r="U168" s="8">
        <v>4922040.65</v>
      </c>
      <c r="V168" s="8">
        <v>18900635.3</v>
      </c>
      <c r="W168" s="9">
        <v>62.32</v>
      </c>
      <c r="X168" s="9">
        <v>41.97</v>
      </c>
      <c r="Y168" s="9">
        <v>71.32</v>
      </c>
      <c r="Z168" s="8">
        <v>428604.68</v>
      </c>
      <c r="AA168" s="8">
        <v>1804083.06</v>
      </c>
    </row>
    <row r="169" spans="1:27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27326557.17</v>
      </c>
      <c r="I169" s="8">
        <v>3791801.35</v>
      </c>
      <c r="J169" s="8">
        <v>23534755.82</v>
      </c>
      <c r="K169" s="8">
        <v>18527565.26</v>
      </c>
      <c r="L169" s="8">
        <v>1093352.96</v>
      </c>
      <c r="M169" s="8">
        <v>17434212.3</v>
      </c>
      <c r="N169" s="9">
        <v>67.8</v>
      </c>
      <c r="O169" s="9">
        <v>28.83</v>
      </c>
      <c r="P169" s="9">
        <v>74.07</v>
      </c>
      <c r="Q169" s="8">
        <v>31351328.44</v>
      </c>
      <c r="R169" s="8">
        <v>8754868.39</v>
      </c>
      <c r="S169" s="8">
        <v>22596460.05</v>
      </c>
      <c r="T169" s="8">
        <v>15382037.75</v>
      </c>
      <c r="U169" s="8">
        <v>160044.04</v>
      </c>
      <c r="V169" s="8">
        <v>15221993.71</v>
      </c>
      <c r="W169" s="9">
        <v>49.06</v>
      </c>
      <c r="X169" s="9">
        <v>1.82</v>
      </c>
      <c r="Y169" s="9">
        <v>67.36</v>
      </c>
      <c r="Z169" s="8">
        <v>938295.77</v>
      </c>
      <c r="AA169" s="8">
        <v>2212218.59</v>
      </c>
    </row>
    <row r="170" spans="1:27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35109555.46</v>
      </c>
      <c r="I170" s="8">
        <v>9028957.42</v>
      </c>
      <c r="J170" s="8">
        <v>26080598.04</v>
      </c>
      <c r="K170" s="8">
        <v>25569322.06</v>
      </c>
      <c r="L170" s="8">
        <v>5480041.63</v>
      </c>
      <c r="M170" s="8">
        <v>20089280.43</v>
      </c>
      <c r="N170" s="9">
        <v>72.82</v>
      </c>
      <c r="O170" s="9">
        <v>60.69</v>
      </c>
      <c r="P170" s="9">
        <v>77.02</v>
      </c>
      <c r="Q170" s="8">
        <v>37864686.25</v>
      </c>
      <c r="R170" s="8">
        <v>12883814.47</v>
      </c>
      <c r="S170" s="8">
        <v>24980871.78</v>
      </c>
      <c r="T170" s="8">
        <v>26174590.38</v>
      </c>
      <c r="U170" s="8">
        <v>8308829.16</v>
      </c>
      <c r="V170" s="8">
        <v>17865761.22</v>
      </c>
      <c r="W170" s="9">
        <v>69.12</v>
      </c>
      <c r="X170" s="9">
        <v>64.49</v>
      </c>
      <c r="Y170" s="9">
        <v>71.51</v>
      </c>
      <c r="Z170" s="8">
        <v>1099726.26</v>
      </c>
      <c r="AA170" s="8">
        <v>2223519.21</v>
      </c>
    </row>
    <row r="171" spans="1:27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32971989.89</v>
      </c>
      <c r="I171" s="8">
        <v>3074777.33</v>
      </c>
      <c r="J171" s="8">
        <v>29897212.56</v>
      </c>
      <c r="K171" s="8">
        <v>25304536.51</v>
      </c>
      <c r="L171" s="8">
        <v>1581573.83</v>
      </c>
      <c r="M171" s="8">
        <v>23722962.68</v>
      </c>
      <c r="N171" s="9">
        <v>76.74</v>
      </c>
      <c r="O171" s="9">
        <v>51.43</v>
      </c>
      <c r="P171" s="9">
        <v>79.34</v>
      </c>
      <c r="Q171" s="8">
        <v>33545334.89</v>
      </c>
      <c r="R171" s="8">
        <v>5434584.34</v>
      </c>
      <c r="S171" s="8">
        <v>28110750.55</v>
      </c>
      <c r="T171" s="8">
        <v>22474925.94</v>
      </c>
      <c r="U171" s="8">
        <v>2221134.58</v>
      </c>
      <c r="V171" s="8">
        <v>20253791.36</v>
      </c>
      <c r="W171" s="9">
        <v>66.99</v>
      </c>
      <c r="X171" s="9">
        <v>40.87</v>
      </c>
      <c r="Y171" s="9">
        <v>72.04</v>
      </c>
      <c r="Z171" s="8">
        <v>1786462.01</v>
      </c>
      <c r="AA171" s="8">
        <v>3469171.32</v>
      </c>
    </row>
    <row r="172" spans="1:27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39449968.33</v>
      </c>
      <c r="I172" s="8">
        <v>5707757.36</v>
      </c>
      <c r="J172" s="8">
        <v>33742210.97</v>
      </c>
      <c r="K172" s="8">
        <v>26521677.13</v>
      </c>
      <c r="L172" s="8">
        <v>1039817.61</v>
      </c>
      <c r="M172" s="8">
        <v>25481859.52</v>
      </c>
      <c r="N172" s="9">
        <v>67.22</v>
      </c>
      <c r="O172" s="9">
        <v>18.21</v>
      </c>
      <c r="P172" s="9">
        <v>75.51</v>
      </c>
      <c r="Q172" s="8">
        <v>42136721.31</v>
      </c>
      <c r="R172" s="8">
        <v>8019142.96</v>
      </c>
      <c r="S172" s="8">
        <v>34117578.35</v>
      </c>
      <c r="T172" s="8">
        <v>26374058.14</v>
      </c>
      <c r="U172" s="8">
        <v>2270989.97</v>
      </c>
      <c r="V172" s="8">
        <v>24103068.17</v>
      </c>
      <c r="W172" s="9">
        <v>62.59</v>
      </c>
      <c r="X172" s="9">
        <v>28.31</v>
      </c>
      <c r="Y172" s="9">
        <v>70.64</v>
      </c>
      <c r="Z172" s="8">
        <v>-375367.38</v>
      </c>
      <c r="AA172" s="8">
        <v>1378791.35</v>
      </c>
    </row>
    <row r="173" spans="1:27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40167547.56</v>
      </c>
      <c r="I173" s="8">
        <v>8010378.2</v>
      </c>
      <c r="J173" s="8">
        <v>32157169.36</v>
      </c>
      <c r="K173" s="8">
        <v>30014317.88</v>
      </c>
      <c r="L173" s="8">
        <v>5162464.7</v>
      </c>
      <c r="M173" s="8">
        <v>24851853.18</v>
      </c>
      <c r="N173" s="9">
        <v>74.72</v>
      </c>
      <c r="O173" s="9">
        <v>64.44</v>
      </c>
      <c r="P173" s="9">
        <v>77.28</v>
      </c>
      <c r="Q173" s="8">
        <v>44881905.57</v>
      </c>
      <c r="R173" s="8">
        <v>14814575.96</v>
      </c>
      <c r="S173" s="8">
        <v>30067329.61</v>
      </c>
      <c r="T173" s="8">
        <v>27725465.68</v>
      </c>
      <c r="U173" s="8">
        <v>5624567.83</v>
      </c>
      <c r="V173" s="8">
        <v>22100897.85</v>
      </c>
      <c r="W173" s="9">
        <v>61.77</v>
      </c>
      <c r="X173" s="9">
        <v>37.96</v>
      </c>
      <c r="Y173" s="9">
        <v>73.5</v>
      </c>
      <c r="Z173" s="8">
        <v>2089839.75</v>
      </c>
      <c r="AA173" s="8">
        <v>2750955.33</v>
      </c>
    </row>
    <row r="174" spans="1:27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53260732.43</v>
      </c>
      <c r="I174" s="8">
        <v>15882893.87</v>
      </c>
      <c r="J174" s="8">
        <v>37377838.56</v>
      </c>
      <c r="K174" s="8">
        <v>31385389.27</v>
      </c>
      <c r="L174" s="8">
        <v>2841944.77</v>
      </c>
      <c r="M174" s="8">
        <v>28543444.5</v>
      </c>
      <c r="N174" s="9">
        <v>58.92</v>
      </c>
      <c r="O174" s="9">
        <v>17.89</v>
      </c>
      <c r="P174" s="9">
        <v>76.36</v>
      </c>
      <c r="Q174" s="8">
        <v>59175826.22</v>
      </c>
      <c r="R174" s="8">
        <v>24279702.76</v>
      </c>
      <c r="S174" s="8">
        <v>34896123.46</v>
      </c>
      <c r="T174" s="8">
        <v>29506339.29</v>
      </c>
      <c r="U174" s="8">
        <v>4421601.05</v>
      </c>
      <c r="V174" s="8">
        <v>25084738.24</v>
      </c>
      <c r="W174" s="9">
        <v>49.86</v>
      </c>
      <c r="X174" s="9">
        <v>18.21</v>
      </c>
      <c r="Y174" s="9">
        <v>71.88</v>
      </c>
      <c r="Z174" s="8">
        <v>2481715.1</v>
      </c>
      <c r="AA174" s="8">
        <v>3458706.26</v>
      </c>
    </row>
    <row r="175" spans="1:27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22788857.92</v>
      </c>
      <c r="I175" s="8">
        <v>4240080.71</v>
      </c>
      <c r="J175" s="8">
        <v>18548777.21</v>
      </c>
      <c r="K175" s="8">
        <v>15710291.62</v>
      </c>
      <c r="L175" s="8">
        <v>1818525.66</v>
      </c>
      <c r="M175" s="8">
        <v>13891765.96</v>
      </c>
      <c r="N175" s="9">
        <v>68.93</v>
      </c>
      <c r="O175" s="9">
        <v>42.88</v>
      </c>
      <c r="P175" s="9">
        <v>74.89</v>
      </c>
      <c r="Q175" s="8">
        <v>22298857.92</v>
      </c>
      <c r="R175" s="8">
        <v>3983680.2</v>
      </c>
      <c r="S175" s="8">
        <v>18315177.72</v>
      </c>
      <c r="T175" s="8">
        <v>14065250.02</v>
      </c>
      <c r="U175" s="8">
        <v>1112020.07</v>
      </c>
      <c r="V175" s="8">
        <v>12953229.95</v>
      </c>
      <c r="W175" s="9">
        <v>63.07</v>
      </c>
      <c r="X175" s="9">
        <v>27.91</v>
      </c>
      <c r="Y175" s="9">
        <v>70.72</v>
      </c>
      <c r="Z175" s="8">
        <v>233599.49</v>
      </c>
      <c r="AA175" s="8">
        <v>938536.01</v>
      </c>
    </row>
    <row r="176" spans="1:27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24678158.86</v>
      </c>
      <c r="I176" s="8">
        <v>1072730.02</v>
      </c>
      <c r="J176" s="8">
        <v>23605428.84</v>
      </c>
      <c r="K176" s="8">
        <v>18392031.2</v>
      </c>
      <c r="L176" s="8">
        <v>152352.37</v>
      </c>
      <c r="M176" s="8">
        <v>18239678.83</v>
      </c>
      <c r="N176" s="9">
        <v>74.52</v>
      </c>
      <c r="O176" s="9">
        <v>14.2</v>
      </c>
      <c r="P176" s="9">
        <v>77.26</v>
      </c>
      <c r="Q176" s="8">
        <v>26431158.86</v>
      </c>
      <c r="R176" s="8">
        <v>3329658.44</v>
      </c>
      <c r="S176" s="8">
        <v>23101500.42</v>
      </c>
      <c r="T176" s="8">
        <v>17241953.99</v>
      </c>
      <c r="U176" s="8">
        <v>1613541.88</v>
      </c>
      <c r="V176" s="8">
        <v>15628412.11</v>
      </c>
      <c r="W176" s="9">
        <v>65.23</v>
      </c>
      <c r="X176" s="9">
        <v>48.45</v>
      </c>
      <c r="Y176" s="9">
        <v>67.65</v>
      </c>
      <c r="Z176" s="8">
        <v>503928.42</v>
      </c>
      <c r="AA176" s="8">
        <v>2611266.72</v>
      </c>
    </row>
    <row r="177" spans="1:27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23786078.46</v>
      </c>
      <c r="I177" s="8">
        <v>3996433.01</v>
      </c>
      <c r="J177" s="8">
        <v>19789645.45</v>
      </c>
      <c r="K177" s="8">
        <v>18231580.56</v>
      </c>
      <c r="L177" s="8">
        <v>2802173.02</v>
      </c>
      <c r="M177" s="8">
        <v>15429407.54</v>
      </c>
      <c r="N177" s="9">
        <v>76.64</v>
      </c>
      <c r="O177" s="9">
        <v>70.11</v>
      </c>
      <c r="P177" s="9">
        <v>77.96</v>
      </c>
      <c r="Q177" s="8">
        <v>23872940.03</v>
      </c>
      <c r="R177" s="8">
        <v>5301926.59</v>
      </c>
      <c r="S177" s="8">
        <v>18571013.44</v>
      </c>
      <c r="T177" s="8">
        <v>15205130.49</v>
      </c>
      <c r="U177" s="8">
        <v>2581340.42</v>
      </c>
      <c r="V177" s="8">
        <v>12623790.07</v>
      </c>
      <c r="W177" s="9">
        <v>63.69</v>
      </c>
      <c r="X177" s="9">
        <v>48.68</v>
      </c>
      <c r="Y177" s="9">
        <v>67.97</v>
      </c>
      <c r="Z177" s="8">
        <v>1218632.01</v>
      </c>
      <c r="AA177" s="8">
        <v>2805617.47</v>
      </c>
    </row>
    <row r="178" spans="1:27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80112155.85</v>
      </c>
      <c r="I178" s="8">
        <v>14459833.01</v>
      </c>
      <c r="J178" s="8">
        <v>65652322.84</v>
      </c>
      <c r="K178" s="8">
        <v>54350822.55</v>
      </c>
      <c r="L178" s="8">
        <v>5148934.43</v>
      </c>
      <c r="M178" s="8">
        <v>49201888.12</v>
      </c>
      <c r="N178" s="9">
        <v>67.84</v>
      </c>
      <c r="O178" s="9">
        <v>35.6</v>
      </c>
      <c r="P178" s="9">
        <v>74.94</v>
      </c>
      <c r="Q178" s="8">
        <v>93222224.83</v>
      </c>
      <c r="R178" s="8">
        <v>27948672.64</v>
      </c>
      <c r="S178" s="8">
        <v>65273552.19</v>
      </c>
      <c r="T178" s="8">
        <v>51770646.29</v>
      </c>
      <c r="U178" s="8">
        <v>9299728.15</v>
      </c>
      <c r="V178" s="8">
        <v>42470918.14</v>
      </c>
      <c r="W178" s="9">
        <v>55.53</v>
      </c>
      <c r="X178" s="9">
        <v>33.27</v>
      </c>
      <c r="Y178" s="9">
        <v>65.06</v>
      </c>
      <c r="Z178" s="8">
        <v>378770.65</v>
      </c>
      <c r="AA178" s="8">
        <v>6730969.98</v>
      </c>
    </row>
    <row r="179" spans="1:27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14948911.66</v>
      </c>
      <c r="I179" s="8">
        <v>2111910.82</v>
      </c>
      <c r="J179" s="8">
        <v>12837000.84</v>
      </c>
      <c r="K179" s="8">
        <v>11449976.84</v>
      </c>
      <c r="L179" s="8">
        <v>1654037.28</v>
      </c>
      <c r="M179" s="8">
        <v>9795939.56</v>
      </c>
      <c r="N179" s="9">
        <v>76.59</v>
      </c>
      <c r="O179" s="9">
        <v>78.31</v>
      </c>
      <c r="P179" s="9">
        <v>76.31</v>
      </c>
      <c r="Q179" s="8">
        <v>16143271.31</v>
      </c>
      <c r="R179" s="8">
        <v>3360496.12</v>
      </c>
      <c r="S179" s="8">
        <v>12782775.19</v>
      </c>
      <c r="T179" s="8">
        <v>10102309.57</v>
      </c>
      <c r="U179" s="8">
        <v>1142120.06</v>
      </c>
      <c r="V179" s="8">
        <v>8960189.51</v>
      </c>
      <c r="W179" s="9">
        <v>62.57</v>
      </c>
      <c r="X179" s="9">
        <v>33.98</v>
      </c>
      <c r="Y179" s="9">
        <v>70.09</v>
      </c>
      <c r="Z179" s="8">
        <v>54225.65</v>
      </c>
      <c r="AA179" s="8">
        <v>835750.05</v>
      </c>
    </row>
    <row r="180" spans="1:27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24494299.9</v>
      </c>
      <c r="I180" s="8">
        <v>6365780.37</v>
      </c>
      <c r="J180" s="8">
        <v>18128519.53</v>
      </c>
      <c r="K180" s="8">
        <v>17055110.29</v>
      </c>
      <c r="L180" s="8">
        <v>2765350.36</v>
      </c>
      <c r="M180" s="8">
        <v>14289759.93</v>
      </c>
      <c r="N180" s="9">
        <v>69.62</v>
      </c>
      <c r="O180" s="9">
        <v>43.44</v>
      </c>
      <c r="P180" s="9">
        <v>78.82</v>
      </c>
      <c r="Q180" s="8">
        <v>28687775.28</v>
      </c>
      <c r="R180" s="8">
        <v>10382329.35</v>
      </c>
      <c r="S180" s="8">
        <v>18305445.93</v>
      </c>
      <c r="T180" s="8">
        <v>16210241.78</v>
      </c>
      <c r="U180" s="8">
        <v>4087589.42</v>
      </c>
      <c r="V180" s="8">
        <v>12122652.36</v>
      </c>
      <c r="W180" s="9">
        <v>56.5</v>
      </c>
      <c r="X180" s="9">
        <v>39.37</v>
      </c>
      <c r="Y180" s="9">
        <v>66.22</v>
      </c>
      <c r="Z180" s="8">
        <v>-176926.4</v>
      </c>
      <c r="AA180" s="8">
        <v>2167107.57</v>
      </c>
    </row>
    <row r="181" spans="1:27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13035298.58</v>
      </c>
      <c r="I181" s="8">
        <v>466694</v>
      </c>
      <c r="J181" s="8">
        <v>12568604.58</v>
      </c>
      <c r="K181" s="8">
        <v>10231304.52</v>
      </c>
      <c r="L181" s="8">
        <v>386694.98</v>
      </c>
      <c r="M181" s="8">
        <v>9844609.54</v>
      </c>
      <c r="N181" s="9">
        <v>78.48</v>
      </c>
      <c r="O181" s="9">
        <v>82.85</v>
      </c>
      <c r="P181" s="9">
        <v>78.32</v>
      </c>
      <c r="Q181" s="8">
        <v>14131298.58</v>
      </c>
      <c r="R181" s="8">
        <v>3285460</v>
      </c>
      <c r="S181" s="8">
        <v>10845838.58</v>
      </c>
      <c r="T181" s="8">
        <v>9003812.43</v>
      </c>
      <c r="U181" s="8">
        <v>1348886.01</v>
      </c>
      <c r="V181" s="8">
        <v>7654926.42</v>
      </c>
      <c r="W181" s="9">
        <v>63.71</v>
      </c>
      <c r="X181" s="9">
        <v>41.05</v>
      </c>
      <c r="Y181" s="9">
        <v>70.57</v>
      </c>
      <c r="Z181" s="8">
        <v>1722766</v>
      </c>
      <c r="AA181" s="8">
        <v>2189683.12</v>
      </c>
    </row>
    <row r="182" spans="1:27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31645547.02</v>
      </c>
      <c r="I182" s="8">
        <v>2338446.63</v>
      </c>
      <c r="J182" s="8">
        <v>29307100.39</v>
      </c>
      <c r="K182" s="8">
        <v>23976094.23</v>
      </c>
      <c r="L182" s="8">
        <v>1052349.14</v>
      </c>
      <c r="M182" s="8">
        <v>22923745.09</v>
      </c>
      <c r="N182" s="9">
        <v>75.76</v>
      </c>
      <c r="O182" s="9">
        <v>45</v>
      </c>
      <c r="P182" s="9">
        <v>78.21</v>
      </c>
      <c r="Q182" s="8">
        <v>36951105.53</v>
      </c>
      <c r="R182" s="8">
        <v>8566146.72</v>
      </c>
      <c r="S182" s="8">
        <v>28384958.81</v>
      </c>
      <c r="T182" s="8">
        <v>24329188.04</v>
      </c>
      <c r="U182" s="8">
        <v>3454636.14</v>
      </c>
      <c r="V182" s="8">
        <v>20874551.9</v>
      </c>
      <c r="W182" s="9">
        <v>65.84</v>
      </c>
      <c r="X182" s="9">
        <v>40.32</v>
      </c>
      <c r="Y182" s="9">
        <v>73.54</v>
      </c>
      <c r="Z182" s="8">
        <v>922141.58</v>
      </c>
      <c r="AA182" s="8">
        <v>2049193.19</v>
      </c>
    </row>
    <row r="183" spans="1:27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25614715.94</v>
      </c>
      <c r="I183" s="8">
        <v>2475190</v>
      </c>
      <c r="J183" s="8">
        <v>23139525.94</v>
      </c>
      <c r="K183" s="8">
        <v>17689149.95</v>
      </c>
      <c r="L183" s="8">
        <v>17632.6</v>
      </c>
      <c r="M183" s="8">
        <v>17671517.35</v>
      </c>
      <c r="N183" s="9">
        <v>69.05</v>
      </c>
      <c r="O183" s="9">
        <v>0.71</v>
      </c>
      <c r="P183" s="9">
        <v>76.36</v>
      </c>
      <c r="Q183" s="8">
        <v>28809715.94</v>
      </c>
      <c r="R183" s="8">
        <v>5830520</v>
      </c>
      <c r="S183" s="8">
        <v>22979195.94</v>
      </c>
      <c r="T183" s="8">
        <v>17135427.91</v>
      </c>
      <c r="U183" s="8">
        <v>1988234.78</v>
      </c>
      <c r="V183" s="8">
        <v>15147193.13</v>
      </c>
      <c r="W183" s="9">
        <v>59.47</v>
      </c>
      <c r="X183" s="9">
        <v>34.1</v>
      </c>
      <c r="Y183" s="9">
        <v>65.91</v>
      </c>
      <c r="Z183" s="8">
        <v>160330</v>
      </c>
      <c r="AA183" s="8">
        <v>2524324.22</v>
      </c>
    </row>
    <row r="184" spans="1:27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112412196.51</v>
      </c>
      <c r="I184" s="8">
        <v>6836978.97</v>
      </c>
      <c r="J184" s="8">
        <v>105575217.54</v>
      </c>
      <c r="K184" s="8">
        <v>85799142.33</v>
      </c>
      <c r="L184" s="8">
        <v>2765126.03</v>
      </c>
      <c r="M184" s="8">
        <v>83034016.3</v>
      </c>
      <c r="N184" s="9">
        <v>76.32</v>
      </c>
      <c r="O184" s="9">
        <v>40.44</v>
      </c>
      <c r="P184" s="9">
        <v>78.64</v>
      </c>
      <c r="Q184" s="8">
        <v>116734845.41</v>
      </c>
      <c r="R184" s="8">
        <v>14064406.38</v>
      </c>
      <c r="S184" s="8">
        <v>102670439.03</v>
      </c>
      <c r="T184" s="8">
        <v>76652877.62</v>
      </c>
      <c r="U184" s="8">
        <v>4271498.43</v>
      </c>
      <c r="V184" s="8">
        <v>72381379.19</v>
      </c>
      <c r="W184" s="9">
        <v>65.66</v>
      </c>
      <c r="X184" s="9">
        <v>30.37</v>
      </c>
      <c r="Y184" s="9">
        <v>70.49</v>
      </c>
      <c r="Z184" s="8">
        <v>2904778.51</v>
      </c>
      <c r="AA184" s="8">
        <v>10652637.11</v>
      </c>
    </row>
    <row r="185" spans="1:27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17678082.88</v>
      </c>
      <c r="I185" s="8">
        <v>1404764.55</v>
      </c>
      <c r="J185" s="8">
        <v>16273318.33</v>
      </c>
      <c r="K185" s="8">
        <v>14219609.51</v>
      </c>
      <c r="L185" s="8">
        <v>2034488.14</v>
      </c>
      <c r="M185" s="8">
        <v>12185121.37</v>
      </c>
      <c r="N185" s="9">
        <v>80.43</v>
      </c>
      <c r="O185" s="9">
        <v>144.82</v>
      </c>
      <c r="P185" s="9">
        <v>74.87</v>
      </c>
      <c r="Q185" s="8">
        <v>19908145.1</v>
      </c>
      <c r="R185" s="8">
        <v>3723027.77</v>
      </c>
      <c r="S185" s="8">
        <v>16185117.33</v>
      </c>
      <c r="T185" s="8">
        <v>13676744.19</v>
      </c>
      <c r="U185" s="8">
        <v>2650292.47</v>
      </c>
      <c r="V185" s="8">
        <v>11026451.72</v>
      </c>
      <c r="W185" s="9">
        <v>68.69</v>
      </c>
      <c r="X185" s="9">
        <v>71.18</v>
      </c>
      <c r="Y185" s="9">
        <v>68.12</v>
      </c>
      <c r="Z185" s="8">
        <v>88201</v>
      </c>
      <c r="AA185" s="8">
        <v>1158669.65</v>
      </c>
    </row>
    <row r="186" spans="1:27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22934250.57</v>
      </c>
      <c r="I186" s="8">
        <v>631864</v>
      </c>
      <c r="J186" s="8">
        <v>22302386.57</v>
      </c>
      <c r="K186" s="8">
        <v>17374268.71</v>
      </c>
      <c r="L186" s="8">
        <v>161687.81</v>
      </c>
      <c r="M186" s="8">
        <v>17212580.9</v>
      </c>
      <c r="N186" s="9">
        <v>75.75</v>
      </c>
      <c r="O186" s="9">
        <v>25.58</v>
      </c>
      <c r="P186" s="9">
        <v>77.17</v>
      </c>
      <c r="Q186" s="8">
        <v>26402935.57</v>
      </c>
      <c r="R186" s="8">
        <v>5416364</v>
      </c>
      <c r="S186" s="8">
        <v>20986571.57</v>
      </c>
      <c r="T186" s="8">
        <v>15929408.75</v>
      </c>
      <c r="U186" s="8">
        <v>1007058.93</v>
      </c>
      <c r="V186" s="8">
        <v>14922349.82</v>
      </c>
      <c r="W186" s="9">
        <v>60.33</v>
      </c>
      <c r="X186" s="9">
        <v>18.59</v>
      </c>
      <c r="Y186" s="9">
        <v>71.1</v>
      </c>
      <c r="Z186" s="8">
        <v>1315815</v>
      </c>
      <c r="AA186" s="8">
        <v>2290231.08</v>
      </c>
    </row>
    <row r="187" spans="1:27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36272180.48</v>
      </c>
      <c r="I187" s="8">
        <v>1020163</v>
      </c>
      <c r="J187" s="8">
        <v>35252017.48</v>
      </c>
      <c r="K187" s="8">
        <v>26391966.33</v>
      </c>
      <c r="L187" s="8">
        <v>109292.17</v>
      </c>
      <c r="M187" s="8">
        <v>26282674.16</v>
      </c>
      <c r="N187" s="9">
        <v>72.76</v>
      </c>
      <c r="O187" s="9">
        <v>10.71</v>
      </c>
      <c r="P187" s="9">
        <v>74.55</v>
      </c>
      <c r="Q187" s="8">
        <v>39658291.84</v>
      </c>
      <c r="R187" s="8">
        <v>7278296.78</v>
      </c>
      <c r="S187" s="8">
        <v>32379995.06</v>
      </c>
      <c r="T187" s="8">
        <v>25715826.82</v>
      </c>
      <c r="U187" s="8">
        <v>2502449.26</v>
      </c>
      <c r="V187" s="8">
        <v>23213377.56</v>
      </c>
      <c r="W187" s="9">
        <v>64.84</v>
      </c>
      <c r="X187" s="9">
        <v>34.38</v>
      </c>
      <c r="Y187" s="9">
        <v>71.69</v>
      </c>
      <c r="Z187" s="8">
        <v>2872022.42</v>
      </c>
      <c r="AA187" s="8">
        <v>3069296.6</v>
      </c>
    </row>
    <row r="188" spans="1:27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51630080.8</v>
      </c>
      <c r="I188" s="8">
        <v>7002977.04</v>
      </c>
      <c r="J188" s="8">
        <v>44627103.76</v>
      </c>
      <c r="K188" s="8">
        <v>39028689.3</v>
      </c>
      <c r="L188" s="8">
        <v>5235115.99</v>
      </c>
      <c r="M188" s="8">
        <v>33793573.31</v>
      </c>
      <c r="N188" s="9">
        <v>75.59</v>
      </c>
      <c r="O188" s="9">
        <v>74.75</v>
      </c>
      <c r="P188" s="9">
        <v>75.72</v>
      </c>
      <c r="Q188" s="8">
        <v>53395243.7</v>
      </c>
      <c r="R188" s="8">
        <v>9157034.3</v>
      </c>
      <c r="S188" s="8">
        <v>44238209.4</v>
      </c>
      <c r="T188" s="8">
        <v>35004757.81</v>
      </c>
      <c r="U188" s="8">
        <v>3278274.25</v>
      </c>
      <c r="V188" s="8">
        <v>31726483.56</v>
      </c>
      <c r="W188" s="9">
        <v>65.55</v>
      </c>
      <c r="X188" s="9">
        <v>35.8</v>
      </c>
      <c r="Y188" s="9">
        <v>71.71</v>
      </c>
      <c r="Z188" s="8">
        <v>388894.36</v>
      </c>
      <c r="AA188" s="8">
        <v>2067089.75</v>
      </c>
    </row>
    <row r="189" spans="1:27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79246212.98</v>
      </c>
      <c r="I189" s="8">
        <v>18368985.29</v>
      </c>
      <c r="J189" s="8">
        <v>60877227.69</v>
      </c>
      <c r="K189" s="8">
        <v>55526523.59</v>
      </c>
      <c r="L189" s="8">
        <v>8330175.27</v>
      </c>
      <c r="M189" s="8">
        <v>47196348.32</v>
      </c>
      <c r="N189" s="9">
        <v>70.06</v>
      </c>
      <c r="O189" s="9">
        <v>45.34</v>
      </c>
      <c r="P189" s="9">
        <v>77.52</v>
      </c>
      <c r="Q189" s="8">
        <v>86832953.53</v>
      </c>
      <c r="R189" s="8">
        <v>26789022.44</v>
      </c>
      <c r="S189" s="8">
        <v>60043931.09</v>
      </c>
      <c r="T189" s="8">
        <v>46835671.3</v>
      </c>
      <c r="U189" s="8">
        <v>3107382.22</v>
      </c>
      <c r="V189" s="8">
        <v>43728289.08</v>
      </c>
      <c r="W189" s="9">
        <v>53.93</v>
      </c>
      <c r="X189" s="9">
        <v>11.59</v>
      </c>
      <c r="Y189" s="9">
        <v>72.82</v>
      </c>
      <c r="Z189" s="8">
        <v>833296.6</v>
      </c>
      <c r="AA189" s="8">
        <v>3468059.24</v>
      </c>
    </row>
    <row r="190" spans="1:27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58655091.76</v>
      </c>
      <c r="I190" s="8">
        <v>5508607.94</v>
      </c>
      <c r="J190" s="8">
        <v>53146483.82</v>
      </c>
      <c r="K190" s="8">
        <v>45764363.57</v>
      </c>
      <c r="L190" s="8">
        <v>3675827.35</v>
      </c>
      <c r="M190" s="8">
        <v>42088536.22</v>
      </c>
      <c r="N190" s="9">
        <v>78.02</v>
      </c>
      <c r="O190" s="9">
        <v>66.72</v>
      </c>
      <c r="P190" s="9">
        <v>79.19</v>
      </c>
      <c r="Q190" s="8">
        <v>60743297.76</v>
      </c>
      <c r="R190" s="8">
        <v>11864753.11</v>
      </c>
      <c r="S190" s="8">
        <v>48878544.65</v>
      </c>
      <c r="T190" s="8">
        <v>42256035.13</v>
      </c>
      <c r="U190" s="8">
        <v>6481561.84</v>
      </c>
      <c r="V190" s="8">
        <v>35774473.29</v>
      </c>
      <c r="W190" s="9">
        <v>69.56</v>
      </c>
      <c r="X190" s="9">
        <v>54.62</v>
      </c>
      <c r="Y190" s="9">
        <v>73.19</v>
      </c>
      <c r="Z190" s="8">
        <v>4267939.17</v>
      </c>
      <c r="AA190" s="8">
        <v>6314062.93</v>
      </c>
    </row>
    <row r="191" spans="1:27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37800886.33</v>
      </c>
      <c r="I191" s="8">
        <v>9736193.1</v>
      </c>
      <c r="J191" s="8">
        <v>28064693.23</v>
      </c>
      <c r="K191" s="8">
        <v>22505870.43</v>
      </c>
      <c r="L191" s="8">
        <v>713945.37</v>
      </c>
      <c r="M191" s="8">
        <v>21791925.06</v>
      </c>
      <c r="N191" s="9">
        <v>59.53</v>
      </c>
      <c r="O191" s="9">
        <v>7.33</v>
      </c>
      <c r="P191" s="9">
        <v>77.64</v>
      </c>
      <c r="Q191" s="8">
        <v>42161325.96</v>
      </c>
      <c r="R191" s="8">
        <v>13557004.07</v>
      </c>
      <c r="S191" s="8">
        <v>28604321.89</v>
      </c>
      <c r="T191" s="8">
        <v>21195572.82</v>
      </c>
      <c r="U191" s="8">
        <v>1118050.97</v>
      </c>
      <c r="V191" s="8">
        <v>20077521.85</v>
      </c>
      <c r="W191" s="9">
        <v>50.27</v>
      </c>
      <c r="X191" s="9">
        <v>8.24</v>
      </c>
      <c r="Y191" s="9">
        <v>70.19</v>
      </c>
      <c r="Z191" s="8">
        <v>-539628.66</v>
      </c>
      <c r="AA191" s="8">
        <v>1714403.21</v>
      </c>
    </row>
    <row r="192" spans="1:27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19519026.19</v>
      </c>
      <c r="I192" s="8">
        <v>922621.43</v>
      </c>
      <c r="J192" s="8">
        <v>18596404.76</v>
      </c>
      <c r="K192" s="8">
        <v>14557146.3</v>
      </c>
      <c r="L192" s="8">
        <v>497602.3</v>
      </c>
      <c r="M192" s="8">
        <v>14059544</v>
      </c>
      <c r="N192" s="9">
        <v>74.57</v>
      </c>
      <c r="O192" s="9">
        <v>53.93</v>
      </c>
      <c r="P192" s="9">
        <v>75.6</v>
      </c>
      <c r="Q192" s="8">
        <v>22887365.19</v>
      </c>
      <c r="R192" s="8">
        <v>4534334</v>
      </c>
      <c r="S192" s="8">
        <v>18353031.19</v>
      </c>
      <c r="T192" s="8">
        <v>12572986.78</v>
      </c>
      <c r="U192" s="8">
        <v>576763.11</v>
      </c>
      <c r="V192" s="8">
        <v>11996223.67</v>
      </c>
      <c r="W192" s="9">
        <v>54.93</v>
      </c>
      <c r="X192" s="9">
        <v>12.71</v>
      </c>
      <c r="Y192" s="9">
        <v>65.36</v>
      </c>
      <c r="Z192" s="8">
        <v>243373.57</v>
      </c>
      <c r="AA192" s="8">
        <v>2063320.33</v>
      </c>
    </row>
    <row r="193" spans="1:2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85517206.38</v>
      </c>
      <c r="I193" s="8">
        <v>16287105.56</v>
      </c>
      <c r="J193" s="8">
        <v>69230100.82</v>
      </c>
      <c r="K193" s="8">
        <v>58740457.14</v>
      </c>
      <c r="L193" s="8">
        <v>4426319.62</v>
      </c>
      <c r="M193" s="8">
        <v>54314137.52</v>
      </c>
      <c r="N193" s="9">
        <v>68.68</v>
      </c>
      <c r="O193" s="9">
        <v>27.17</v>
      </c>
      <c r="P193" s="9">
        <v>78.45</v>
      </c>
      <c r="Q193" s="8">
        <v>99439206.38</v>
      </c>
      <c r="R193" s="8">
        <v>31892556.28</v>
      </c>
      <c r="S193" s="8">
        <v>67546650.1</v>
      </c>
      <c r="T193" s="8">
        <v>53939503.46</v>
      </c>
      <c r="U193" s="8">
        <v>6124516.57</v>
      </c>
      <c r="V193" s="8">
        <v>47814986.89</v>
      </c>
      <c r="W193" s="9">
        <v>54.24</v>
      </c>
      <c r="X193" s="9">
        <v>19.2</v>
      </c>
      <c r="Y193" s="9">
        <v>70.78</v>
      </c>
      <c r="Z193" s="8">
        <v>1683450.72</v>
      </c>
      <c r="AA193" s="8">
        <v>6499150.63</v>
      </c>
    </row>
    <row r="194" spans="1:2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35039974.7</v>
      </c>
      <c r="I194" s="8">
        <v>2670297.23</v>
      </c>
      <c r="J194" s="8">
        <v>32369677.47</v>
      </c>
      <c r="K194" s="8">
        <v>25797328.89</v>
      </c>
      <c r="L194" s="8">
        <v>391398.85</v>
      </c>
      <c r="M194" s="8">
        <v>25405930.04</v>
      </c>
      <c r="N194" s="9">
        <v>73.62</v>
      </c>
      <c r="O194" s="9">
        <v>14.65</v>
      </c>
      <c r="P194" s="9">
        <v>78.48</v>
      </c>
      <c r="Q194" s="8">
        <v>36469974.7</v>
      </c>
      <c r="R194" s="8">
        <v>5476581.94</v>
      </c>
      <c r="S194" s="8">
        <v>30993392.76</v>
      </c>
      <c r="T194" s="8">
        <v>23778745.44</v>
      </c>
      <c r="U194" s="8">
        <v>1637416.64</v>
      </c>
      <c r="V194" s="8">
        <v>22141328.8</v>
      </c>
      <c r="W194" s="9">
        <v>65.2</v>
      </c>
      <c r="X194" s="9">
        <v>29.89</v>
      </c>
      <c r="Y194" s="9">
        <v>71.43</v>
      </c>
      <c r="Z194" s="8">
        <v>1376284.71</v>
      </c>
      <c r="AA194" s="8">
        <v>3264601.24</v>
      </c>
    </row>
    <row r="195" spans="1:2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34842766.07</v>
      </c>
      <c r="I195" s="8">
        <v>3721758.62</v>
      </c>
      <c r="J195" s="8">
        <v>31121007.45</v>
      </c>
      <c r="K195" s="8">
        <v>26136140.41</v>
      </c>
      <c r="L195" s="8">
        <v>968944.48</v>
      </c>
      <c r="M195" s="8">
        <v>25167195.93</v>
      </c>
      <c r="N195" s="9">
        <v>75.01</v>
      </c>
      <c r="O195" s="9">
        <v>26.03</v>
      </c>
      <c r="P195" s="9">
        <v>80.86</v>
      </c>
      <c r="Q195" s="8">
        <v>38166766.07</v>
      </c>
      <c r="R195" s="8">
        <v>7936867.59</v>
      </c>
      <c r="S195" s="8">
        <v>30229898.48</v>
      </c>
      <c r="T195" s="8">
        <v>23234231.39</v>
      </c>
      <c r="U195" s="8">
        <v>2413927.47</v>
      </c>
      <c r="V195" s="8">
        <v>20820303.92</v>
      </c>
      <c r="W195" s="9">
        <v>60.87</v>
      </c>
      <c r="X195" s="9">
        <v>30.41</v>
      </c>
      <c r="Y195" s="9">
        <v>68.87</v>
      </c>
      <c r="Z195" s="8">
        <v>891108.97</v>
      </c>
      <c r="AA195" s="8">
        <v>4346892.01</v>
      </c>
    </row>
    <row r="196" spans="1:2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37557929.38</v>
      </c>
      <c r="I196" s="8">
        <v>4635065.03</v>
      </c>
      <c r="J196" s="8">
        <v>32922864.35</v>
      </c>
      <c r="K196" s="8">
        <v>28718630.24</v>
      </c>
      <c r="L196" s="8">
        <v>2814909.42</v>
      </c>
      <c r="M196" s="8">
        <v>25903720.82</v>
      </c>
      <c r="N196" s="9">
        <v>76.46</v>
      </c>
      <c r="O196" s="9">
        <v>60.73</v>
      </c>
      <c r="P196" s="9">
        <v>78.68</v>
      </c>
      <c r="Q196" s="8">
        <v>45009029.18</v>
      </c>
      <c r="R196" s="8">
        <v>13100101.23</v>
      </c>
      <c r="S196" s="8">
        <v>31908927.95</v>
      </c>
      <c r="T196" s="8">
        <v>28042102.13</v>
      </c>
      <c r="U196" s="8">
        <v>6061883.63</v>
      </c>
      <c r="V196" s="8">
        <v>21980218.5</v>
      </c>
      <c r="W196" s="9">
        <v>62.3</v>
      </c>
      <c r="X196" s="9">
        <v>46.27</v>
      </c>
      <c r="Y196" s="9">
        <v>68.88</v>
      </c>
      <c r="Z196" s="8">
        <v>1013936.4</v>
      </c>
      <c r="AA196" s="8">
        <v>3923502.32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37450940.93</v>
      </c>
      <c r="I197" s="8">
        <v>3770443.16</v>
      </c>
      <c r="J197" s="8">
        <v>33680497.77</v>
      </c>
      <c r="K197" s="8">
        <v>28950169.9</v>
      </c>
      <c r="L197" s="8">
        <v>2088962.02</v>
      </c>
      <c r="M197" s="8">
        <v>26861207.88</v>
      </c>
      <c r="N197" s="9">
        <v>77.3</v>
      </c>
      <c r="O197" s="9">
        <v>55.4</v>
      </c>
      <c r="P197" s="9">
        <v>79.75</v>
      </c>
      <c r="Q197" s="8">
        <v>40146241</v>
      </c>
      <c r="R197" s="8">
        <v>6875387.84</v>
      </c>
      <c r="S197" s="8">
        <v>33270853.16</v>
      </c>
      <c r="T197" s="8">
        <v>26356686.57</v>
      </c>
      <c r="U197" s="8">
        <v>2760016.9</v>
      </c>
      <c r="V197" s="8">
        <v>23596669.67</v>
      </c>
      <c r="W197" s="9">
        <v>65.65</v>
      </c>
      <c r="X197" s="9">
        <v>40.14</v>
      </c>
      <c r="Y197" s="9">
        <v>70.92</v>
      </c>
      <c r="Z197" s="8">
        <v>409644.61</v>
      </c>
      <c r="AA197" s="8">
        <v>3264538.21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38270608.9</v>
      </c>
      <c r="I198" s="8">
        <v>6442559.74</v>
      </c>
      <c r="J198" s="8">
        <v>31828049.16</v>
      </c>
      <c r="K198" s="8">
        <v>25797915.67</v>
      </c>
      <c r="L198" s="8">
        <v>692945.35</v>
      </c>
      <c r="M198" s="8">
        <v>25104970.32</v>
      </c>
      <c r="N198" s="9">
        <v>67.4</v>
      </c>
      <c r="O198" s="9">
        <v>10.75</v>
      </c>
      <c r="P198" s="9">
        <v>78.87</v>
      </c>
      <c r="Q198" s="8">
        <v>43155797.55</v>
      </c>
      <c r="R198" s="8">
        <v>13357198</v>
      </c>
      <c r="S198" s="8">
        <v>29798599.55</v>
      </c>
      <c r="T198" s="8">
        <v>23033585.93</v>
      </c>
      <c r="U198" s="8">
        <v>2658075.61</v>
      </c>
      <c r="V198" s="8">
        <v>20375510.32</v>
      </c>
      <c r="W198" s="9">
        <v>53.37</v>
      </c>
      <c r="X198" s="9">
        <v>19.89</v>
      </c>
      <c r="Y198" s="9">
        <v>68.37</v>
      </c>
      <c r="Z198" s="8">
        <v>2029449.61</v>
      </c>
      <c r="AA198" s="8">
        <v>4729460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38912575.91</v>
      </c>
      <c r="I199" s="8">
        <v>5542219</v>
      </c>
      <c r="J199" s="8">
        <v>33370356.91</v>
      </c>
      <c r="K199" s="8">
        <v>29263747.7</v>
      </c>
      <c r="L199" s="8">
        <v>3030350.81</v>
      </c>
      <c r="M199" s="8">
        <v>26233396.89</v>
      </c>
      <c r="N199" s="9">
        <v>75.2</v>
      </c>
      <c r="O199" s="9">
        <v>54.67</v>
      </c>
      <c r="P199" s="9">
        <v>78.61</v>
      </c>
      <c r="Q199" s="8">
        <v>40873858.41</v>
      </c>
      <c r="R199" s="8">
        <v>8445269</v>
      </c>
      <c r="S199" s="8">
        <v>32428589.41</v>
      </c>
      <c r="T199" s="8">
        <v>25236810.72</v>
      </c>
      <c r="U199" s="8">
        <v>2089694.73</v>
      </c>
      <c r="V199" s="8">
        <v>23147115.99</v>
      </c>
      <c r="W199" s="9">
        <v>61.74</v>
      </c>
      <c r="X199" s="9">
        <v>24.74</v>
      </c>
      <c r="Y199" s="9">
        <v>71.37</v>
      </c>
      <c r="Z199" s="8">
        <v>941767.5</v>
      </c>
      <c r="AA199" s="8">
        <v>3086280.9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32782050.37</v>
      </c>
      <c r="I200" s="8">
        <v>3391002.92</v>
      </c>
      <c r="J200" s="8">
        <v>29391047.45</v>
      </c>
      <c r="K200" s="8">
        <v>23936311.91</v>
      </c>
      <c r="L200" s="8">
        <v>1318881.26</v>
      </c>
      <c r="M200" s="8">
        <v>22617430.65</v>
      </c>
      <c r="N200" s="9">
        <v>73.01</v>
      </c>
      <c r="O200" s="9">
        <v>38.89</v>
      </c>
      <c r="P200" s="9">
        <v>76.95</v>
      </c>
      <c r="Q200" s="8">
        <v>36417418.15</v>
      </c>
      <c r="R200" s="8">
        <v>7662199.42</v>
      </c>
      <c r="S200" s="8">
        <v>28755218.73</v>
      </c>
      <c r="T200" s="8">
        <v>21971514</v>
      </c>
      <c r="U200" s="8">
        <v>2015011.21</v>
      </c>
      <c r="V200" s="8">
        <v>19956502.79</v>
      </c>
      <c r="W200" s="9">
        <v>60.33</v>
      </c>
      <c r="X200" s="9">
        <v>26.29</v>
      </c>
      <c r="Y200" s="9">
        <v>69.4</v>
      </c>
      <c r="Z200" s="8">
        <v>635828.72</v>
      </c>
      <c r="AA200" s="8">
        <v>2660927.86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32742556.75</v>
      </c>
      <c r="I201" s="8">
        <v>4152015.15</v>
      </c>
      <c r="J201" s="8">
        <v>28590541.6</v>
      </c>
      <c r="K201" s="8">
        <v>24311865.61</v>
      </c>
      <c r="L201" s="8">
        <v>2319883.15</v>
      </c>
      <c r="M201" s="8">
        <v>21991982.46</v>
      </c>
      <c r="N201" s="9">
        <v>74.25</v>
      </c>
      <c r="O201" s="9">
        <v>55.87</v>
      </c>
      <c r="P201" s="9">
        <v>76.92</v>
      </c>
      <c r="Q201" s="8">
        <v>33523647.72</v>
      </c>
      <c r="R201" s="8">
        <v>6095404.02</v>
      </c>
      <c r="S201" s="8">
        <v>27428243.7</v>
      </c>
      <c r="T201" s="8">
        <v>21256919.37</v>
      </c>
      <c r="U201" s="8">
        <v>746259.66</v>
      </c>
      <c r="V201" s="8">
        <v>20510659.71</v>
      </c>
      <c r="W201" s="9">
        <v>63.4</v>
      </c>
      <c r="X201" s="9">
        <v>12.24</v>
      </c>
      <c r="Y201" s="9">
        <v>74.77</v>
      </c>
      <c r="Z201" s="8">
        <v>1162297.9</v>
      </c>
      <c r="AA201" s="8">
        <v>1481322.75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108570443.82</v>
      </c>
      <c r="I202" s="8">
        <v>7319762.47</v>
      </c>
      <c r="J202" s="8">
        <v>101250681.35</v>
      </c>
      <c r="K202" s="8">
        <v>84279055.83</v>
      </c>
      <c r="L202" s="8">
        <v>4294586.98</v>
      </c>
      <c r="M202" s="8">
        <v>79984468.85</v>
      </c>
      <c r="N202" s="9">
        <v>77.62</v>
      </c>
      <c r="O202" s="9">
        <v>58.67</v>
      </c>
      <c r="P202" s="9">
        <v>78.99</v>
      </c>
      <c r="Q202" s="8">
        <v>118876818.93</v>
      </c>
      <c r="R202" s="8">
        <v>16943463.99</v>
      </c>
      <c r="S202" s="8">
        <v>101933354.94</v>
      </c>
      <c r="T202" s="8">
        <v>79515157.94</v>
      </c>
      <c r="U202" s="8">
        <v>4879424.74</v>
      </c>
      <c r="V202" s="8">
        <v>74635733.2</v>
      </c>
      <c r="W202" s="9">
        <v>66.88</v>
      </c>
      <c r="X202" s="9">
        <v>28.79</v>
      </c>
      <c r="Y202" s="9">
        <v>73.22</v>
      </c>
      <c r="Z202" s="8">
        <v>-682673.59</v>
      </c>
      <c r="AA202" s="8">
        <v>5348735.65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33707140.02</v>
      </c>
      <c r="I203" s="8">
        <v>3058243</v>
      </c>
      <c r="J203" s="8">
        <v>30648897.02</v>
      </c>
      <c r="K203" s="8">
        <v>24260413.1</v>
      </c>
      <c r="L203" s="8">
        <v>70909.05</v>
      </c>
      <c r="M203" s="8">
        <v>24189504.05</v>
      </c>
      <c r="N203" s="9">
        <v>71.97</v>
      </c>
      <c r="O203" s="9">
        <v>2.31</v>
      </c>
      <c r="P203" s="9">
        <v>78.92</v>
      </c>
      <c r="Q203" s="8">
        <v>34981018.02</v>
      </c>
      <c r="R203" s="8">
        <v>5274178</v>
      </c>
      <c r="S203" s="8">
        <v>29706840.02</v>
      </c>
      <c r="T203" s="8">
        <v>22791199.87</v>
      </c>
      <c r="U203" s="8">
        <v>924753.78</v>
      </c>
      <c r="V203" s="8">
        <v>21866446.09</v>
      </c>
      <c r="W203" s="9">
        <v>65.15</v>
      </c>
      <c r="X203" s="9">
        <v>17.53</v>
      </c>
      <c r="Y203" s="9">
        <v>73.6</v>
      </c>
      <c r="Z203" s="8">
        <v>942057</v>
      </c>
      <c r="AA203" s="8">
        <v>2323057.96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70515774.65</v>
      </c>
      <c r="I204" s="8">
        <v>25599937.82</v>
      </c>
      <c r="J204" s="8">
        <v>44915836.83</v>
      </c>
      <c r="K204" s="8">
        <v>50177159.84</v>
      </c>
      <c r="L204" s="8">
        <v>15432279.89</v>
      </c>
      <c r="M204" s="8">
        <v>34744879.95</v>
      </c>
      <c r="N204" s="9">
        <v>71.15</v>
      </c>
      <c r="O204" s="9">
        <v>60.28</v>
      </c>
      <c r="P204" s="9">
        <v>77.35</v>
      </c>
      <c r="Q204" s="8">
        <v>73533956.31</v>
      </c>
      <c r="R204" s="8">
        <v>30167212.06</v>
      </c>
      <c r="S204" s="8">
        <v>43366744.25</v>
      </c>
      <c r="T204" s="8">
        <v>41905454.08</v>
      </c>
      <c r="U204" s="8">
        <v>11606726.15</v>
      </c>
      <c r="V204" s="8">
        <v>30298727.93</v>
      </c>
      <c r="W204" s="9">
        <v>56.98</v>
      </c>
      <c r="X204" s="9">
        <v>38.47</v>
      </c>
      <c r="Y204" s="9">
        <v>69.86</v>
      </c>
      <c r="Z204" s="8">
        <v>1549092.58</v>
      </c>
      <c r="AA204" s="8">
        <v>4446152.02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91574439.6</v>
      </c>
      <c r="I205" s="8">
        <v>8620754.34</v>
      </c>
      <c r="J205" s="8">
        <v>82953685.26</v>
      </c>
      <c r="K205" s="8">
        <v>70702462.25</v>
      </c>
      <c r="L205" s="8">
        <v>5459951.24</v>
      </c>
      <c r="M205" s="8">
        <v>65242511.01</v>
      </c>
      <c r="N205" s="9">
        <v>77.2</v>
      </c>
      <c r="O205" s="9">
        <v>63.33</v>
      </c>
      <c r="P205" s="9">
        <v>78.64</v>
      </c>
      <c r="Q205" s="8">
        <v>111175318.45</v>
      </c>
      <c r="R205" s="8">
        <v>28776819.27</v>
      </c>
      <c r="S205" s="8">
        <v>82398499.18</v>
      </c>
      <c r="T205" s="8">
        <v>70946913.99</v>
      </c>
      <c r="U205" s="8">
        <v>13038542.7</v>
      </c>
      <c r="V205" s="8">
        <v>57908371.29</v>
      </c>
      <c r="W205" s="9">
        <v>63.81</v>
      </c>
      <c r="X205" s="9">
        <v>45.3</v>
      </c>
      <c r="Y205" s="9">
        <v>70.27</v>
      </c>
      <c r="Z205" s="8">
        <v>555186.08</v>
      </c>
      <c r="AA205" s="8">
        <v>7334139.72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28809264.34</v>
      </c>
      <c r="I206" s="8">
        <v>4683052.36</v>
      </c>
      <c r="J206" s="8">
        <v>24126211.98</v>
      </c>
      <c r="K206" s="8">
        <v>21624316.07</v>
      </c>
      <c r="L206" s="8">
        <v>2663301.69</v>
      </c>
      <c r="M206" s="8">
        <v>18961014.38</v>
      </c>
      <c r="N206" s="9">
        <v>75.06</v>
      </c>
      <c r="O206" s="9">
        <v>56.87</v>
      </c>
      <c r="P206" s="9">
        <v>78.59</v>
      </c>
      <c r="Q206" s="8">
        <v>31930473.14</v>
      </c>
      <c r="R206" s="8">
        <v>8232513.9</v>
      </c>
      <c r="S206" s="8">
        <v>23697959.24</v>
      </c>
      <c r="T206" s="8">
        <v>19756986.09</v>
      </c>
      <c r="U206" s="8">
        <v>2725749.6</v>
      </c>
      <c r="V206" s="8">
        <v>17031236.49</v>
      </c>
      <c r="W206" s="9">
        <v>61.87</v>
      </c>
      <c r="X206" s="9">
        <v>33.1</v>
      </c>
      <c r="Y206" s="9">
        <v>71.86</v>
      </c>
      <c r="Z206" s="8">
        <v>428252.74</v>
      </c>
      <c r="AA206" s="8">
        <v>1929777.89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78600065.28</v>
      </c>
      <c r="I207" s="8">
        <v>11333960.47</v>
      </c>
      <c r="J207" s="8">
        <v>67266104.81</v>
      </c>
      <c r="K207" s="8">
        <v>59308322.98</v>
      </c>
      <c r="L207" s="8">
        <v>6406455.09</v>
      </c>
      <c r="M207" s="8">
        <v>52901867.89</v>
      </c>
      <c r="N207" s="9">
        <v>75.45</v>
      </c>
      <c r="O207" s="9">
        <v>56.52</v>
      </c>
      <c r="P207" s="9">
        <v>78.64</v>
      </c>
      <c r="Q207" s="8">
        <v>84257862.72</v>
      </c>
      <c r="R207" s="8">
        <v>17491089.96</v>
      </c>
      <c r="S207" s="8">
        <v>66766772.76</v>
      </c>
      <c r="T207" s="8">
        <v>52820419.51</v>
      </c>
      <c r="U207" s="8">
        <v>5465371.1</v>
      </c>
      <c r="V207" s="8">
        <v>47355048.41</v>
      </c>
      <c r="W207" s="9">
        <v>62.68</v>
      </c>
      <c r="X207" s="9">
        <v>31.24</v>
      </c>
      <c r="Y207" s="9">
        <v>70.92</v>
      </c>
      <c r="Z207" s="8">
        <v>499332.05</v>
      </c>
      <c r="AA207" s="8">
        <v>5546819.48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56903663.07</v>
      </c>
      <c r="I208" s="8">
        <v>6086741.93</v>
      </c>
      <c r="J208" s="8">
        <v>50816921.14</v>
      </c>
      <c r="K208" s="8">
        <v>43564897.17</v>
      </c>
      <c r="L208" s="8">
        <v>3397731.05</v>
      </c>
      <c r="M208" s="8">
        <v>40167166.12</v>
      </c>
      <c r="N208" s="9">
        <v>76.55</v>
      </c>
      <c r="O208" s="9">
        <v>55.82</v>
      </c>
      <c r="P208" s="9">
        <v>79.04</v>
      </c>
      <c r="Q208" s="8">
        <v>65708404.71</v>
      </c>
      <c r="R208" s="8">
        <v>15276067.56</v>
      </c>
      <c r="S208" s="8">
        <v>50432337.15</v>
      </c>
      <c r="T208" s="8">
        <v>37515940.11</v>
      </c>
      <c r="U208" s="8">
        <v>4231577.09</v>
      </c>
      <c r="V208" s="8">
        <v>33284363.02</v>
      </c>
      <c r="W208" s="9">
        <v>57.09</v>
      </c>
      <c r="X208" s="9">
        <v>27.7</v>
      </c>
      <c r="Y208" s="9">
        <v>65.99</v>
      </c>
      <c r="Z208" s="8">
        <v>384583.99</v>
      </c>
      <c r="AA208" s="8">
        <v>6882803.1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74453510.16</v>
      </c>
      <c r="I209" s="8">
        <v>11442475.5</v>
      </c>
      <c r="J209" s="8">
        <v>63011034.66</v>
      </c>
      <c r="K209" s="8">
        <v>53200135.18</v>
      </c>
      <c r="L209" s="8">
        <v>5366362.77</v>
      </c>
      <c r="M209" s="8">
        <v>47833772.41</v>
      </c>
      <c r="N209" s="9">
        <v>71.45</v>
      </c>
      <c r="O209" s="9">
        <v>46.89</v>
      </c>
      <c r="P209" s="9">
        <v>75.91</v>
      </c>
      <c r="Q209" s="8">
        <v>86167055.86</v>
      </c>
      <c r="R209" s="8">
        <v>23848877.58</v>
      </c>
      <c r="S209" s="8">
        <v>62318178.28</v>
      </c>
      <c r="T209" s="8">
        <v>56850195.27</v>
      </c>
      <c r="U209" s="8">
        <v>12358575.81</v>
      </c>
      <c r="V209" s="8">
        <v>44491619.46</v>
      </c>
      <c r="W209" s="9">
        <v>65.97</v>
      </c>
      <c r="X209" s="9">
        <v>51.82</v>
      </c>
      <c r="Y209" s="9">
        <v>71.39</v>
      </c>
      <c r="Z209" s="8">
        <v>692856.38</v>
      </c>
      <c r="AA209" s="8">
        <v>3342152.95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32615132.88</v>
      </c>
      <c r="I210" s="8">
        <v>4989534.04</v>
      </c>
      <c r="J210" s="8">
        <v>27625598.84</v>
      </c>
      <c r="K210" s="8">
        <v>22054718.36</v>
      </c>
      <c r="L210" s="8">
        <v>74468.29</v>
      </c>
      <c r="M210" s="8">
        <v>21980250.07</v>
      </c>
      <c r="N210" s="9">
        <v>67.62</v>
      </c>
      <c r="O210" s="9">
        <v>1.49</v>
      </c>
      <c r="P210" s="9">
        <v>79.56</v>
      </c>
      <c r="Q210" s="8">
        <v>36302932.88</v>
      </c>
      <c r="R210" s="8">
        <v>10058284.58</v>
      </c>
      <c r="S210" s="8">
        <v>26244648.3</v>
      </c>
      <c r="T210" s="8">
        <v>19130049.96</v>
      </c>
      <c r="U210" s="8">
        <v>679909.05</v>
      </c>
      <c r="V210" s="8">
        <v>18450140.91</v>
      </c>
      <c r="W210" s="9">
        <v>52.69</v>
      </c>
      <c r="X210" s="9">
        <v>6.75</v>
      </c>
      <c r="Y210" s="9">
        <v>70.3</v>
      </c>
      <c r="Z210" s="8">
        <v>1380950.54</v>
      </c>
      <c r="AA210" s="8">
        <v>3530109.16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135734982.04</v>
      </c>
      <c r="I211" s="8">
        <v>39540860.6</v>
      </c>
      <c r="J211" s="8">
        <v>96194121.44</v>
      </c>
      <c r="K211" s="8">
        <v>89788769.24</v>
      </c>
      <c r="L211" s="8">
        <v>15193391.41</v>
      </c>
      <c r="M211" s="8">
        <v>74595377.83</v>
      </c>
      <c r="N211" s="9">
        <v>66.15</v>
      </c>
      <c r="O211" s="9">
        <v>38.42</v>
      </c>
      <c r="P211" s="9">
        <v>77.54</v>
      </c>
      <c r="Q211" s="8">
        <v>155931135.89</v>
      </c>
      <c r="R211" s="8">
        <v>60433070.06</v>
      </c>
      <c r="S211" s="8">
        <v>95498065.83</v>
      </c>
      <c r="T211" s="8">
        <v>90297368.15</v>
      </c>
      <c r="U211" s="8">
        <v>25561933.83</v>
      </c>
      <c r="V211" s="8">
        <v>64735434.32</v>
      </c>
      <c r="W211" s="9">
        <v>57.9</v>
      </c>
      <c r="X211" s="9">
        <v>42.29</v>
      </c>
      <c r="Y211" s="9">
        <v>67.78</v>
      </c>
      <c r="Z211" s="8">
        <v>696055.61</v>
      </c>
      <c r="AA211" s="8">
        <v>9859943.51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33888255.86</v>
      </c>
      <c r="I212" s="8">
        <v>1138753.52</v>
      </c>
      <c r="J212" s="8">
        <v>32749502.34</v>
      </c>
      <c r="K212" s="8">
        <v>26526268.71</v>
      </c>
      <c r="L212" s="8">
        <v>1092667.79</v>
      </c>
      <c r="M212" s="8">
        <v>25433600.92</v>
      </c>
      <c r="N212" s="9">
        <v>78.27</v>
      </c>
      <c r="O212" s="9">
        <v>95.95</v>
      </c>
      <c r="P212" s="9">
        <v>77.66</v>
      </c>
      <c r="Q212" s="8">
        <v>37167420.37</v>
      </c>
      <c r="R212" s="8">
        <v>5683262.87</v>
      </c>
      <c r="S212" s="8">
        <v>31484157.5</v>
      </c>
      <c r="T212" s="8">
        <v>25013109.67</v>
      </c>
      <c r="U212" s="8">
        <v>2448158.57</v>
      </c>
      <c r="V212" s="8">
        <v>22564951.1</v>
      </c>
      <c r="W212" s="9">
        <v>67.29</v>
      </c>
      <c r="X212" s="9">
        <v>43.07</v>
      </c>
      <c r="Y212" s="9">
        <v>71.67</v>
      </c>
      <c r="Z212" s="8">
        <v>1265344.84</v>
      </c>
      <c r="AA212" s="8">
        <v>2868649.82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56495285.43</v>
      </c>
      <c r="I213" s="8">
        <v>7100696.13</v>
      </c>
      <c r="J213" s="8">
        <v>49394589.3</v>
      </c>
      <c r="K213" s="8">
        <v>40301031.09</v>
      </c>
      <c r="L213" s="8">
        <v>1568015.93</v>
      </c>
      <c r="M213" s="8">
        <v>38733015.16</v>
      </c>
      <c r="N213" s="9">
        <v>71.33</v>
      </c>
      <c r="O213" s="9">
        <v>22.08</v>
      </c>
      <c r="P213" s="9">
        <v>78.41</v>
      </c>
      <c r="Q213" s="8">
        <v>59894150.08</v>
      </c>
      <c r="R213" s="8">
        <v>13619246.37</v>
      </c>
      <c r="S213" s="8">
        <v>46274903.71</v>
      </c>
      <c r="T213" s="8">
        <v>37362584.35</v>
      </c>
      <c r="U213" s="8">
        <v>3900193.74</v>
      </c>
      <c r="V213" s="8">
        <v>33462390.61</v>
      </c>
      <c r="W213" s="9">
        <v>62.38</v>
      </c>
      <c r="X213" s="9">
        <v>28.63</v>
      </c>
      <c r="Y213" s="9">
        <v>72.31</v>
      </c>
      <c r="Z213" s="8">
        <v>3119685.59</v>
      </c>
      <c r="AA213" s="8">
        <v>5270624.55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34786367.53</v>
      </c>
      <c r="I214" s="8">
        <v>1395137.29</v>
      </c>
      <c r="J214" s="8">
        <v>33391230.24</v>
      </c>
      <c r="K214" s="8">
        <v>26286560.68</v>
      </c>
      <c r="L214" s="8">
        <v>217050.97</v>
      </c>
      <c r="M214" s="8">
        <v>26069509.71</v>
      </c>
      <c r="N214" s="9">
        <v>75.56</v>
      </c>
      <c r="O214" s="9">
        <v>15.55</v>
      </c>
      <c r="P214" s="9">
        <v>78.07</v>
      </c>
      <c r="Q214" s="8">
        <v>38428509.6</v>
      </c>
      <c r="R214" s="8">
        <v>7046337.69</v>
      </c>
      <c r="S214" s="8">
        <v>31382171.91</v>
      </c>
      <c r="T214" s="8">
        <v>23779272.13</v>
      </c>
      <c r="U214" s="8">
        <v>2001946.8</v>
      </c>
      <c r="V214" s="8">
        <v>21777325.33</v>
      </c>
      <c r="W214" s="9">
        <v>61.87</v>
      </c>
      <c r="X214" s="9">
        <v>28.41</v>
      </c>
      <c r="Y214" s="9">
        <v>69.39</v>
      </c>
      <c r="Z214" s="8">
        <v>2009058.33</v>
      </c>
      <c r="AA214" s="8">
        <v>4292184.38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30152785.71</v>
      </c>
      <c r="I215" s="8">
        <v>3015101.55</v>
      </c>
      <c r="J215" s="8">
        <v>27137684.16</v>
      </c>
      <c r="K215" s="8">
        <v>20856630.18</v>
      </c>
      <c r="L215" s="8">
        <v>1152683.13</v>
      </c>
      <c r="M215" s="8">
        <v>19703947.05</v>
      </c>
      <c r="N215" s="9">
        <v>69.16</v>
      </c>
      <c r="O215" s="9">
        <v>38.23</v>
      </c>
      <c r="P215" s="9">
        <v>72.6</v>
      </c>
      <c r="Q215" s="8">
        <v>31613443.35</v>
      </c>
      <c r="R215" s="8">
        <v>6687311.66</v>
      </c>
      <c r="S215" s="8">
        <v>24926131.69</v>
      </c>
      <c r="T215" s="8">
        <v>20081911.08</v>
      </c>
      <c r="U215" s="8">
        <v>2345099.84</v>
      </c>
      <c r="V215" s="8">
        <v>17736811.24</v>
      </c>
      <c r="W215" s="9">
        <v>63.52</v>
      </c>
      <c r="X215" s="9">
        <v>35.06</v>
      </c>
      <c r="Y215" s="9">
        <v>71.15</v>
      </c>
      <c r="Z215" s="8">
        <v>2211552.47</v>
      </c>
      <c r="AA215" s="8">
        <v>1967135.81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41435129.42</v>
      </c>
      <c r="I216" s="8">
        <v>2517338.52</v>
      </c>
      <c r="J216" s="8">
        <v>38917790.9</v>
      </c>
      <c r="K216" s="8">
        <v>30979313.76</v>
      </c>
      <c r="L216" s="8">
        <v>1633462.2</v>
      </c>
      <c r="M216" s="8">
        <v>29345851.56</v>
      </c>
      <c r="N216" s="9">
        <v>74.76</v>
      </c>
      <c r="O216" s="9">
        <v>64.88</v>
      </c>
      <c r="P216" s="9">
        <v>75.4</v>
      </c>
      <c r="Q216" s="8">
        <v>44885651.43</v>
      </c>
      <c r="R216" s="8">
        <v>6897795</v>
      </c>
      <c r="S216" s="8">
        <v>37987856.43</v>
      </c>
      <c r="T216" s="8">
        <v>28635738.71</v>
      </c>
      <c r="U216" s="8">
        <v>1659845.5</v>
      </c>
      <c r="V216" s="8">
        <v>26975893.21</v>
      </c>
      <c r="W216" s="9">
        <v>63.79</v>
      </c>
      <c r="X216" s="9">
        <v>24.06</v>
      </c>
      <c r="Y216" s="9">
        <v>71.01</v>
      </c>
      <c r="Z216" s="8">
        <v>929934.47</v>
      </c>
      <c r="AA216" s="8">
        <v>2369958.35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32704861</v>
      </c>
      <c r="I217" s="8">
        <v>2891482.38</v>
      </c>
      <c r="J217" s="8">
        <v>29813378.62</v>
      </c>
      <c r="K217" s="8">
        <v>25728608.56</v>
      </c>
      <c r="L217" s="8">
        <v>2201074.74</v>
      </c>
      <c r="M217" s="8">
        <v>23527533.82</v>
      </c>
      <c r="N217" s="9">
        <v>78.66</v>
      </c>
      <c r="O217" s="9">
        <v>76.12</v>
      </c>
      <c r="P217" s="9">
        <v>78.91</v>
      </c>
      <c r="Q217" s="8">
        <v>35520370.65</v>
      </c>
      <c r="R217" s="8">
        <v>5794107.1</v>
      </c>
      <c r="S217" s="8">
        <v>29726263.55</v>
      </c>
      <c r="T217" s="8">
        <v>20163453.58</v>
      </c>
      <c r="U217" s="8">
        <v>409456.44</v>
      </c>
      <c r="V217" s="8">
        <v>19753997.14</v>
      </c>
      <c r="W217" s="9">
        <v>56.76</v>
      </c>
      <c r="X217" s="9">
        <v>7.06</v>
      </c>
      <c r="Y217" s="9">
        <v>66.45</v>
      </c>
      <c r="Z217" s="8">
        <v>87115.07</v>
      </c>
      <c r="AA217" s="8">
        <v>3773536.68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416272092.88</v>
      </c>
      <c r="I218" s="8">
        <v>36996821.39</v>
      </c>
      <c r="J218" s="8">
        <v>379275271.49</v>
      </c>
      <c r="K218" s="8">
        <v>323895582.43</v>
      </c>
      <c r="L218" s="8">
        <v>18460066.35</v>
      </c>
      <c r="M218" s="8">
        <v>305435516.08</v>
      </c>
      <c r="N218" s="9">
        <v>77.8</v>
      </c>
      <c r="O218" s="9">
        <v>49.89</v>
      </c>
      <c r="P218" s="9">
        <v>80.53</v>
      </c>
      <c r="Q218" s="8">
        <v>454596625.35</v>
      </c>
      <c r="R218" s="8">
        <v>84855588.75</v>
      </c>
      <c r="S218" s="8">
        <v>369741036.6</v>
      </c>
      <c r="T218" s="8">
        <v>278175025.91</v>
      </c>
      <c r="U218" s="8">
        <v>13378723.14</v>
      </c>
      <c r="V218" s="8">
        <v>264796302.77</v>
      </c>
      <c r="W218" s="9">
        <v>61.19</v>
      </c>
      <c r="X218" s="9">
        <v>15.76</v>
      </c>
      <c r="Y218" s="9">
        <v>71.61</v>
      </c>
      <c r="Z218" s="8">
        <v>9534234.89</v>
      </c>
      <c r="AA218" s="8">
        <v>40639213.31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613429405.84</v>
      </c>
      <c r="I219" s="8">
        <v>207348205.3</v>
      </c>
      <c r="J219" s="8">
        <v>406081200.54</v>
      </c>
      <c r="K219" s="8">
        <v>410156417.26</v>
      </c>
      <c r="L219" s="8">
        <v>94075674.08</v>
      </c>
      <c r="M219" s="8">
        <v>316080743.18</v>
      </c>
      <c r="N219" s="9">
        <v>66.86</v>
      </c>
      <c r="O219" s="9">
        <v>45.37</v>
      </c>
      <c r="P219" s="9">
        <v>77.83</v>
      </c>
      <c r="Q219" s="8">
        <v>616255967.96</v>
      </c>
      <c r="R219" s="8">
        <v>210899574.52</v>
      </c>
      <c r="S219" s="8">
        <v>405356393.44</v>
      </c>
      <c r="T219" s="8">
        <v>367513559.66</v>
      </c>
      <c r="U219" s="8">
        <v>74414647.74</v>
      </c>
      <c r="V219" s="8">
        <v>293098911.92</v>
      </c>
      <c r="W219" s="9">
        <v>59.63</v>
      </c>
      <c r="X219" s="9">
        <v>35.28</v>
      </c>
      <c r="Y219" s="9">
        <v>72.3</v>
      </c>
      <c r="Z219" s="8">
        <v>724807.1</v>
      </c>
      <c r="AA219" s="8">
        <v>22981831.26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2775214196.59</v>
      </c>
      <c r="I220" s="8">
        <v>353560507</v>
      </c>
      <c r="J220" s="8">
        <v>2421653689.59</v>
      </c>
      <c r="K220" s="8">
        <v>1969964648.5</v>
      </c>
      <c r="L220" s="8">
        <v>144437378.13</v>
      </c>
      <c r="M220" s="8">
        <v>1825527270.37</v>
      </c>
      <c r="N220" s="9">
        <v>70.98</v>
      </c>
      <c r="O220" s="9">
        <v>40.85</v>
      </c>
      <c r="P220" s="9">
        <v>75.38</v>
      </c>
      <c r="Q220" s="8">
        <v>2893961256.52</v>
      </c>
      <c r="R220" s="8">
        <v>571376885.63</v>
      </c>
      <c r="S220" s="8">
        <v>2322584370.89</v>
      </c>
      <c r="T220" s="8">
        <v>2001765844.66</v>
      </c>
      <c r="U220" s="8">
        <v>237098362.07</v>
      </c>
      <c r="V220" s="8">
        <v>1764667482.59</v>
      </c>
      <c r="W220" s="9">
        <v>69.17</v>
      </c>
      <c r="X220" s="9">
        <v>41.49</v>
      </c>
      <c r="Y220" s="9">
        <v>75.97</v>
      </c>
      <c r="Z220" s="8">
        <v>99069318.7</v>
      </c>
      <c r="AA220" s="8">
        <v>60859787.78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548986545.44</v>
      </c>
      <c r="I221" s="8">
        <v>83060130.5</v>
      </c>
      <c r="J221" s="8">
        <v>465926414.94</v>
      </c>
      <c r="K221" s="8">
        <v>408648937.82</v>
      </c>
      <c r="L221" s="8">
        <v>39472597.06</v>
      </c>
      <c r="M221" s="8">
        <v>369176340.76</v>
      </c>
      <c r="N221" s="9">
        <v>74.43</v>
      </c>
      <c r="O221" s="9">
        <v>47.52</v>
      </c>
      <c r="P221" s="9">
        <v>79.23</v>
      </c>
      <c r="Q221" s="8">
        <v>623427602.44</v>
      </c>
      <c r="R221" s="8">
        <v>167042333.5</v>
      </c>
      <c r="S221" s="8">
        <v>456385268.94</v>
      </c>
      <c r="T221" s="8">
        <v>368993202.05</v>
      </c>
      <c r="U221" s="8">
        <v>43735784.81</v>
      </c>
      <c r="V221" s="8">
        <v>325257417.24</v>
      </c>
      <c r="W221" s="9">
        <v>59.18</v>
      </c>
      <c r="X221" s="9">
        <v>26.18</v>
      </c>
      <c r="Y221" s="9">
        <v>71.26</v>
      </c>
      <c r="Z221" s="8">
        <v>9541146</v>
      </c>
      <c r="AA221" s="8">
        <v>43918923.52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150339608.63</v>
      </c>
      <c r="I222" s="8">
        <v>23405544.85</v>
      </c>
      <c r="J222" s="8">
        <v>126934063.78</v>
      </c>
      <c r="K222" s="8">
        <v>103948868.47</v>
      </c>
      <c r="L222" s="8">
        <v>8359986.92</v>
      </c>
      <c r="M222" s="8">
        <v>95588881.55</v>
      </c>
      <c r="N222" s="9">
        <v>69.14</v>
      </c>
      <c r="O222" s="9">
        <v>35.71</v>
      </c>
      <c r="P222" s="9">
        <v>75.3</v>
      </c>
      <c r="Q222" s="8">
        <v>168182398.97</v>
      </c>
      <c r="R222" s="8">
        <v>42745475.1</v>
      </c>
      <c r="S222" s="8">
        <v>125436923.87</v>
      </c>
      <c r="T222" s="8">
        <v>97023637.25</v>
      </c>
      <c r="U222" s="8">
        <v>15770443.46</v>
      </c>
      <c r="V222" s="8">
        <v>81253193.79</v>
      </c>
      <c r="W222" s="9">
        <v>57.68</v>
      </c>
      <c r="X222" s="9">
        <v>36.89</v>
      </c>
      <c r="Y222" s="9">
        <v>64.77</v>
      </c>
      <c r="Z222" s="8">
        <v>1497139.91</v>
      </c>
      <c r="AA222" s="8">
        <v>14335687.76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140053985.83</v>
      </c>
      <c r="I223" s="8">
        <v>18418555</v>
      </c>
      <c r="J223" s="8">
        <v>121635430.83</v>
      </c>
      <c r="K223" s="8">
        <v>106939381.64</v>
      </c>
      <c r="L223" s="8">
        <v>12418154.64</v>
      </c>
      <c r="M223" s="8">
        <v>94521227</v>
      </c>
      <c r="N223" s="9">
        <v>76.35</v>
      </c>
      <c r="O223" s="9">
        <v>67.42</v>
      </c>
      <c r="P223" s="9">
        <v>77.7</v>
      </c>
      <c r="Q223" s="8">
        <v>179681338.94</v>
      </c>
      <c r="R223" s="8">
        <v>58040696</v>
      </c>
      <c r="S223" s="8">
        <v>121640642.94</v>
      </c>
      <c r="T223" s="8">
        <v>101065637.41</v>
      </c>
      <c r="U223" s="8">
        <v>14892465.87</v>
      </c>
      <c r="V223" s="8">
        <v>86173171.54</v>
      </c>
      <c r="W223" s="9">
        <v>56.24</v>
      </c>
      <c r="X223" s="9">
        <v>25.65</v>
      </c>
      <c r="Y223" s="9">
        <v>70.84</v>
      </c>
      <c r="Z223" s="8">
        <v>-5212.11</v>
      </c>
      <c r="AA223" s="8">
        <v>8348055.46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131083162.96</v>
      </c>
      <c r="I224" s="8">
        <v>42471342.94</v>
      </c>
      <c r="J224" s="8">
        <v>88611820.02</v>
      </c>
      <c r="K224" s="8">
        <v>76037389.95</v>
      </c>
      <c r="L224" s="8">
        <v>13085004.34</v>
      </c>
      <c r="M224" s="8">
        <v>62952385.61</v>
      </c>
      <c r="N224" s="9">
        <v>58</v>
      </c>
      <c r="O224" s="9">
        <v>30.8</v>
      </c>
      <c r="P224" s="9">
        <v>71.04</v>
      </c>
      <c r="Q224" s="8">
        <v>146321752.2</v>
      </c>
      <c r="R224" s="8">
        <v>65917462.25</v>
      </c>
      <c r="S224" s="8">
        <v>80404289.95</v>
      </c>
      <c r="T224" s="8">
        <v>64193784.08</v>
      </c>
      <c r="U224" s="8">
        <v>14189590.85</v>
      </c>
      <c r="V224" s="8">
        <v>50004193.23</v>
      </c>
      <c r="W224" s="9">
        <v>43.87</v>
      </c>
      <c r="X224" s="9">
        <v>21.52</v>
      </c>
      <c r="Y224" s="9">
        <v>62.19</v>
      </c>
      <c r="Z224" s="8">
        <v>8207530.07</v>
      </c>
      <c r="AA224" s="8">
        <v>12948192.38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76799302.93</v>
      </c>
      <c r="I225" s="8">
        <v>3144958.25</v>
      </c>
      <c r="J225" s="8">
        <v>73654344.68</v>
      </c>
      <c r="K225" s="8">
        <v>61821971.87</v>
      </c>
      <c r="L225" s="8">
        <v>2822089.95</v>
      </c>
      <c r="M225" s="8">
        <v>58999881.92</v>
      </c>
      <c r="N225" s="9">
        <v>80.49</v>
      </c>
      <c r="O225" s="9">
        <v>89.73</v>
      </c>
      <c r="P225" s="9">
        <v>80.1</v>
      </c>
      <c r="Q225" s="8">
        <v>94247055.6</v>
      </c>
      <c r="R225" s="8">
        <v>21028233.23</v>
      </c>
      <c r="S225" s="8">
        <v>73218822.37</v>
      </c>
      <c r="T225" s="8">
        <v>54366050.36</v>
      </c>
      <c r="U225" s="8">
        <v>6315648.93</v>
      </c>
      <c r="V225" s="8">
        <v>48050401.43</v>
      </c>
      <c r="W225" s="9">
        <v>57.68</v>
      </c>
      <c r="X225" s="9">
        <v>30.03</v>
      </c>
      <c r="Y225" s="9">
        <v>65.62</v>
      </c>
      <c r="Z225" s="8">
        <v>435522.31</v>
      </c>
      <c r="AA225" s="8">
        <v>10949480.49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76883055.76</v>
      </c>
      <c r="I226" s="8">
        <v>18996243.77</v>
      </c>
      <c r="J226" s="8">
        <v>57886811.99</v>
      </c>
      <c r="K226" s="8">
        <v>58314654.65</v>
      </c>
      <c r="L226" s="8">
        <v>13111902.54</v>
      </c>
      <c r="M226" s="8">
        <v>45202752.11</v>
      </c>
      <c r="N226" s="9">
        <v>75.84</v>
      </c>
      <c r="O226" s="9">
        <v>69.02</v>
      </c>
      <c r="P226" s="9">
        <v>78.08</v>
      </c>
      <c r="Q226" s="8">
        <v>82349453.7</v>
      </c>
      <c r="R226" s="8">
        <v>26783988.32</v>
      </c>
      <c r="S226" s="8">
        <v>55565465.38</v>
      </c>
      <c r="T226" s="8">
        <v>50074791.15</v>
      </c>
      <c r="U226" s="8">
        <v>11089173.36</v>
      </c>
      <c r="V226" s="8">
        <v>38985617.79</v>
      </c>
      <c r="W226" s="9">
        <v>60.8</v>
      </c>
      <c r="X226" s="9">
        <v>41.4</v>
      </c>
      <c r="Y226" s="9">
        <v>70.16</v>
      </c>
      <c r="Z226" s="8">
        <v>2321346.61</v>
      </c>
      <c r="AA226" s="8">
        <v>6217134.32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122041061.38</v>
      </c>
      <c r="I227" s="8">
        <v>24400661.59</v>
      </c>
      <c r="J227" s="8">
        <v>97640399.79</v>
      </c>
      <c r="K227" s="8">
        <v>87936737.98</v>
      </c>
      <c r="L227" s="8">
        <v>11729801.61</v>
      </c>
      <c r="M227" s="8">
        <v>76206936.37</v>
      </c>
      <c r="N227" s="9">
        <v>72.05</v>
      </c>
      <c r="O227" s="9">
        <v>48.07</v>
      </c>
      <c r="P227" s="9">
        <v>78.04</v>
      </c>
      <c r="Q227" s="8">
        <v>136505714.84</v>
      </c>
      <c r="R227" s="8">
        <v>42893316.63</v>
      </c>
      <c r="S227" s="8">
        <v>93612398.21</v>
      </c>
      <c r="T227" s="8">
        <v>77587940.88</v>
      </c>
      <c r="U227" s="8">
        <v>10985500.89</v>
      </c>
      <c r="V227" s="8">
        <v>66602439.99</v>
      </c>
      <c r="W227" s="9">
        <v>56.83</v>
      </c>
      <c r="X227" s="9">
        <v>25.61</v>
      </c>
      <c r="Y227" s="9">
        <v>71.14</v>
      </c>
      <c r="Z227" s="8">
        <v>4028001.58</v>
      </c>
      <c r="AA227" s="8">
        <v>9604496.38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141683040.53</v>
      </c>
      <c r="I228" s="8">
        <v>19468111.73</v>
      </c>
      <c r="J228" s="8">
        <v>122214928.8</v>
      </c>
      <c r="K228" s="8">
        <v>105445711.62</v>
      </c>
      <c r="L228" s="8">
        <v>7638583.12</v>
      </c>
      <c r="M228" s="8">
        <v>97807128.5</v>
      </c>
      <c r="N228" s="9">
        <v>74.42</v>
      </c>
      <c r="O228" s="9">
        <v>39.23</v>
      </c>
      <c r="P228" s="9">
        <v>80.02</v>
      </c>
      <c r="Q228" s="8">
        <v>154658049.95</v>
      </c>
      <c r="R228" s="8">
        <v>31993085.52</v>
      </c>
      <c r="S228" s="8">
        <v>122664964.43</v>
      </c>
      <c r="T228" s="8">
        <v>94706532.8</v>
      </c>
      <c r="U228" s="8">
        <v>9478955.37</v>
      </c>
      <c r="V228" s="8">
        <v>85227577.43</v>
      </c>
      <c r="W228" s="9">
        <v>61.23</v>
      </c>
      <c r="X228" s="9">
        <v>29.62</v>
      </c>
      <c r="Y228" s="9">
        <v>69.47</v>
      </c>
      <c r="Z228" s="8">
        <v>-450035.63</v>
      </c>
      <c r="AA228" s="8">
        <v>12579551.07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125896753.48</v>
      </c>
      <c r="I229" s="8">
        <v>25660450.49</v>
      </c>
      <c r="J229" s="8">
        <v>100236302.99</v>
      </c>
      <c r="K229" s="8">
        <v>90245712.26</v>
      </c>
      <c r="L229" s="8">
        <v>14058989.74</v>
      </c>
      <c r="M229" s="8">
        <v>76186722.52</v>
      </c>
      <c r="N229" s="9">
        <v>71.68</v>
      </c>
      <c r="O229" s="9">
        <v>54.78</v>
      </c>
      <c r="P229" s="9">
        <v>76</v>
      </c>
      <c r="Q229" s="8">
        <v>143801021.48</v>
      </c>
      <c r="R229" s="8">
        <v>44125033</v>
      </c>
      <c r="S229" s="8">
        <v>99675988.48</v>
      </c>
      <c r="T229" s="8">
        <v>75495790.07</v>
      </c>
      <c r="U229" s="8">
        <v>14590327.97</v>
      </c>
      <c r="V229" s="8">
        <v>60905462.1</v>
      </c>
      <c r="W229" s="9">
        <v>52.5</v>
      </c>
      <c r="X229" s="9">
        <v>33.06</v>
      </c>
      <c r="Y229" s="9">
        <v>61.1</v>
      </c>
      <c r="Z229" s="8">
        <v>560314.51</v>
      </c>
      <c r="AA229" s="8">
        <v>15281260.42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171935034.55</v>
      </c>
      <c r="I230" s="8">
        <v>34862399</v>
      </c>
      <c r="J230" s="8">
        <v>137072635.55</v>
      </c>
      <c r="K230" s="8">
        <v>132978096.66</v>
      </c>
      <c r="L230" s="8">
        <v>26980677.09</v>
      </c>
      <c r="M230" s="8">
        <v>105997419.57</v>
      </c>
      <c r="N230" s="9">
        <v>77.34</v>
      </c>
      <c r="O230" s="9">
        <v>77.39</v>
      </c>
      <c r="P230" s="9">
        <v>77.32</v>
      </c>
      <c r="Q230" s="8">
        <v>190167754.55</v>
      </c>
      <c r="R230" s="8">
        <v>61297380</v>
      </c>
      <c r="S230" s="8">
        <v>128870374.55</v>
      </c>
      <c r="T230" s="8">
        <v>119668397</v>
      </c>
      <c r="U230" s="8">
        <v>30129663.78</v>
      </c>
      <c r="V230" s="8">
        <v>89538733.22</v>
      </c>
      <c r="W230" s="9">
        <v>62.92</v>
      </c>
      <c r="X230" s="9">
        <v>49.15</v>
      </c>
      <c r="Y230" s="9">
        <v>69.47</v>
      </c>
      <c r="Z230" s="8">
        <v>8202261</v>
      </c>
      <c r="AA230" s="8">
        <v>16458686.35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72822303.38</v>
      </c>
      <c r="I231" s="8">
        <v>9514063</v>
      </c>
      <c r="J231" s="8">
        <v>63308240.38</v>
      </c>
      <c r="K231" s="8">
        <v>49496503.22</v>
      </c>
      <c r="L231" s="8">
        <v>2000177.96</v>
      </c>
      <c r="M231" s="8">
        <v>47496325.26</v>
      </c>
      <c r="N231" s="9">
        <v>67.96</v>
      </c>
      <c r="O231" s="9">
        <v>21.02</v>
      </c>
      <c r="P231" s="9">
        <v>75.02</v>
      </c>
      <c r="Q231" s="8">
        <v>87858866.38</v>
      </c>
      <c r="R231" s="8">
        <v>23159532</v>
      </c>
      <c r="S231" s="8">
        <v>64699334.38</v>
      </c>
      <c r="T231" s="8">
        <v>51863944.21</v>
      </c>
      <c r="U231" s="8">
        <v>6435656.85</v>
      </c>
      <c r="V231" s="8">
        <v>45428287.36</v>
      </c>
      <c r="W231" s="9">
        <v>59.03</v>
      </c>
      <c r="X231" s="9">
        <v>27.78</v>
      </c>
      <c r="Y231" s="9">
        <v>70.21</v>
      </c>
      <c r="Z231" s="8">
        <v>-1391094</v>
      </c>
      <c r="AA231" s="8">
        <v>2068037.9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166321866.83</v>
      </c>
      <c r="I232" s="8">
        <v>37086530.15</v>
      </c>
      <c r="J232" s="8">
        <v>129235336.68</v>
      </c>
      <c r="K232" s="8">
        <v>109565297</v>
      </c>
      <c r="L232" s="8">
        <v>6972460.9</v>
      </c>
      <c r="M232" s="8">
        <v>102592836.1</v>
      </c>
      <c r="N232" s="9">
        <v>65.87</v>
      </c>
      <c r="O232" s="9">
        <v>18.8</v>
      </c>
      <c r="P232" s="9">
        <v>79.38</v>
      </c>
      <c r="Q232" s="8">
        <v>191793953.73</v>
      </c>
      <c r="R232" s="8">
        <v>67632856.22</v>
      </c>
      <c r="S232" s="8">
        <v>124161097.51</v>
      </c>
      <c r="T232" s="8">
        <v>103192397.56</v>
      </c>
      <c r="U232" s="8">
        <v>19551586.28</v>
      </c>
      <c r="V232" s="8">
        <v>83640811.28</v>
      </c>
      <c r="W232" s="9">
        <v>53.8</v>
      </c>
      <c r="X232" s="9">
        <v>28.9</v>
      </c>
      <c r="Y232" s="9">
        <v>67.36</v>
      </c>
      <c r="Z232" s="8">
        <v>5074239.17</v>
      </c>
      <c r="AA232" s="8">
        <v>18952024.82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77935792.83</v>
      </c>
      <c r="I233" s="8">
        <v>21233954</v>
      </c>
      <c r="J233" s="8">
        <v>56701838.83</v>
      </c>
      <c r="K233" s="8">
        <v>59794413.64</v>
      </c>
      <c r="L233" s="8">
        <v>14410373.41</v>
      </c>
      <c r="M233" s="8">
        <v>45384040.23</v>
      </c>
      <c r="N233" s="9">
        <v>76.72</v>
      </c>
      <c r="O233" s="9">
        <v>67.86</v>
      </c>
      <c r="P233" s="9">
        <v>80.03</v>
      </c>
      <c r="Q233" s="8">
        <v>92028951.83</v>
      </c>
      <c r="R233" s="8">
        <v>35475255</v>
      </c>
      <c r="S233" s="8">
        <v>56553696.83</v>
      </c>
      <c r="T233" s="8">
        <v>53240385.94</v>
      </c>
      <c r="U233" s="8">
        <v>14968331.42</v>
      </c>
      <c r="V233" s="8">
        <v>38272054.52</v>
      </c>
      <c r="W233" s="9">
        <v>57.85</v>
      </c>
      <c r="X233" s="9">
        <v>42.19</v>
      </c>
      <c r="Y233" s="9">
        <v>67.67</v>
      </c>
      <c r="Z233" s="8">
        <v>148142</v>
      </c>
      <c r="AA233" s="8">
        <v>7111985.71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42627596.67</v>
      </c>
      <c r="I234" s="8">
        <v>6009482.3</v>
      </c>
      <c r="J234" s="8">
        <v>36618114.37</v>
      </c>
      <c r="K234" s="8">
        <v>30365117.42</v>
      </c>
      <c r="L234" s="8">
        <v>2352723.13</v>
      </c>
      <c r="M234" s="8">
        <v>28012394.29</v>
      </c>
      <c r="N234" s="9">
        <v>71.23</v>
      </c>
      <c r="O234" s="9">
        <v>39.15</v>
      </c>
      <c r="P234" s="9">
        <v>76.49</v>
      </c>
      <c r="Q234" s="8">
        <v>50043242.94</v>
      </c>
      <c r="R234" s="8">
        <v>12930387.77</v>
      </c>
      <c r="S234" s="8">
        <v>37112855.17</v>
      </c>
      <c r="T234" s="8">
        <v>28498203.79</v>
      </c>
      <c r="U234" s="8">
        <v>4193130.67</v>
      </c>
      <c r="V234" s="8">
        <v>24305073.12</v>
      </c>
      <c r="W234" s="9">
        <v>56.94</v>
      </c>
      <c r="X234" s="9">
        <v>32.42</v>
      </c>
      <c r="Y234" s="9">
        <v>65.48</v>
      </c>
      <c r="Z234" s="8">
        <v>-494740.8</v>
      </c>
      <c r="AA234" s="8">
        <v>3707321.17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150026176.93</v>
      </c>
      <c r="I235" s="8">
        <v>15169034.48</v>
      </c>
      <c r="J235" s="8">
        <v>134857142.45</v>
      </c>
      <c r="K235" s="8">
        <v>118351046.01</v>
      </c>
      <c r="L235" s="8">
        <v>7785477.57</v>
      </c>
      <c r="M235" s="8">
        <v>110565568.44</v>
      </c>
      <c r="N235" s="9">
        <v>78.88</v>
      </c>
      <c r="O235" s="9">
        <v>51.32</v>
      </c>
      <c r="P235" s="9">
        <v>81.98</v>
      </c>
      <c r="Q235" s="8">
        <v>159083007.93</v>
      </c>
      <c r="R235" s="8">
        <v>20691845.17</v>
      </c>
      <c r="S235" s="8">
        <v>138391162.76</v>
      </c>
      <c r="T235" s="8">
        <v>103802174.49</v>
      </c>
      <c r="U235" s="8">
        <v>5172419.58</v>
      </c>
      <c r="V235" s="8">
        <v>98629754.91</v>
      </c>
      <c r="W235" s="9">
        <v>65.25</v>
      </c>
      <c r="X235" s="9">
        <v>24.99</v>
      </c>
      <c r="Y235" s="9">
        <v>71.26</v>
      </c>
      <c r="Z235" s="8">
        <v>-3534020.31</v>
      </c>
      <c r="AA235" s="8">
        <v>11935813.53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98192052.59</v>
      </c>
      <c r="I236" s="8">
        <v>35195203.07</v>
      </c>
      <c r="J236" s="8">
        <v>62996849.52</v>
      </c>
      <c r="K236" s="8">
        <v>62417739.27</v>
      </c>
      <c r="L236" s="8">
        <v>12394837.31</v>
      </c>
      <c r="M236" s="8">
        <v>50022901.96</v>
      </c>
      <c r="N236" s="9">
        <v>63.56</v>
      </c>
      <c r="O236" s="9">
        <v>35.21</v>
      </c>
      <c r="P236" s="9">
        <v>79.4</v>
      </c>
      <c r="Q236" s="8">
        <v>108528905.8</v>
      </c>
      <c r="R236" s="8">
        <v>45567344.82</v>
      </c>
      <c r="S236" s="8">
        <v>62961560.98</v>
      </c>
      <c r="T236" s="8">
        <v>52369649.2</v>
      </c>
      <c r="U236" s="8">
        <v>11640658.38</v>
      </c>
      <c r="V236" s="8">
        <v>40728990.82</v>
      </c>
      <c r="W236" s="9">
        <v>48.25</v>
      </c>
      <c r="X236" s="9">
        <v>25.54</v>
      </c>
      <c r="Y236" s="9">
        <v>64.68</v>
      </c>
      <c r="Z236" s="8">
        <v>35288.54</v>
      </c>
      <c r="AA236" s="8">
        <v>9293911.14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82946817.6</v>
      </c>
      <c r="I237" s="8">
        <v>12425714.37</v>
      </c>
      <c r="J237" s="8">
        <v>70521103.23</v>
      </c>
      <c r="K237" s="8">
        <v>58100086.67</v>
      </c>
      <c r="L237" s="8">
        <v>3501386.62</v>
      </c>
      <c r="M237" s="8">
        <v>54598700.05</v>
      </c>
      <c r="N237" s="9">
        <v>70.04</v>
      </c>
      <c r="O237" s="9">
        <v>28.17</v>
      </c>
      <c r="P237" s="9">
        <v>77.42</v>
      </c>
      <c r="Q237" s="8">
        <v>96071967.6</v>
      </c>
      <c r="R237" s="8">
        <v>22468359.37</v>
      </c>
      <c r="S237" s="8">
        <v>73603608.23</v>
      </c>
      <c r="T237" s="8">
        <v>54812617.66</v>
      </c>
      <c r="U237" s="8">
        <v>4583315.43</v>
      </c>
      <c r="V237" s="8">
        <v>50229302.23</v>
      </c>
      <c r="W237" s="9">
        <v>57.05</v>
      </c>
      <c r="X237" s="9">
        <v>20.39</v>
      </c>
      <c r="Y237" s="9">
        <v>68.24</v>
      </c>
      <c r="Z237" s="8">
        <v>-3082505</v>
      </c>
      <c r="AA237" s="8">
        <v>4369397.82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104064037.09</v>
      </c>
      <c r="I238" s="8">
        <v>14390421.16</v>
      </c>
      <c r="J238" s="8">
        <v>89673615.93</v>
      </c>
      <c r="K238" s="8">
        <v>77815724.62</v>
      </c>
      <c r="L238" s="8">
        <v>9542156.52</v>
      </c>
      <c r="M238" s="8">
        <v>68273568.1</v>
      </c>
      <c r="N238" s="9">
        <v>74.77</v>
      </c>
      <c r="O238" s="9">
        <v>66.3</v>
      </c>
      <c r="P238" s="9">
        <v>76.13</v>
      </c>
      <c r="Q238" s="8">
        <v>113162737.31</v>
      </c>
      <c r="R238" s="8">
        <v>25467599.14</v>
      </c>
      <c r="S238" s="8">
        <v>87695138.17</v>
      </c>
      <c r="T238" s="8">
        <v>66830482.08</v>
      </c>
      <c r="U238" s="8">
        <v>9087391.09</v>
      </c>
      <c r="V238" s="8">
        <v>57743090.99</v>
      </c>
      <c r="W238" s="9">
        <v>59.05</v>
      </c>
      <c r="X238" s="9">
        <v>35.68</v>
      </c>
      <c r="Y238" s="9">
        <v>65.84</v>
      </c>
      <c r="Z238" s="8">
        <v>1978477.76</v>
      </c>
      <c r="AA238" s="8">
        <v>10530477.11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110978323.99</v>
      </c>
      <c r="I239" s="8">
        <v>17527970.93</v>
      </c>
      <c r="J239" s="8">
        <v>93450353.06</v>
      </c>
      <c r="K239" s="8">
        <v>76442657.25</v>
      </c>
      <c r="L239" s="8">
        <v>2643815.33</v>
      </c>
      <c r="M239" s="8">
        <v>73798841.92</v>
      </c>
      <c r="N239" s="9">
        <v>68.88</v>
      </c>
      <c r="O239" s="9">
        <v>15.08</v>
      </c>
      <c r="P239" s="9">
        <v>78.97</v>
      </c>
      <c r="Q239" s="8">
        <v>116844205.2</v>
      </c>
      <c r="R239" s="8">
        <v>25409271.73</v>
      </c>
      <c r="S239" s="8">
        <v>91434933.47</v>
      </c>
      <c r="T239" s="8">
        <v>68433702.84</v>
      </c>
      <c r="U239" s="8">
        <v>2761392.88</v>
      </c>
      <c r="V239" s="8">
        <v>65672309.96</v>
      </c>
      <c r="W239" s="9">
        <v>58.56</v>
      </c>
      <c r="X239" s="9">
        <v>10.86</v>
      </c>
      <c r="Y239" s="9">
        <v>71.82</v>
      </c>
      <c r="Z239" s="8">
        <v>2015419.59</v>
      </c>
      <c r="AA239" s="8">
        <v>8126531.96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81451842.32</v>
      </c>
      <c r="I240" s="8">
        <v>13257585.34</v>
      </c>
      <c r="J240" s="8">
        <v>68194256.98</v>
      </c>
      <c r="K240" s="8">
        <v>61555829.55</v>
      </c>
      <c r="L240" s="8">
        <v>9511545.5</v>
      </c>
      <c r="M240" s="8">
        <v>52044284.05</v>
      </c>
      <c r="N240" s="9">
        <v>75.57</v>
      </c>
      <c r="O240" s="9">
        <v>71.74</v>
      </c>
      <c r="P240" s="9">
        <v>76.31</v>
      </c>
      <c r="Q240" s="8">
        <v>82784166.9</v>
      </c>
      <c r="R240" s="8">
        <v>19322737.92</v>
      </c>
      <c r="S240" s="8">
        <v>63461428.98</v>
      </c>
      <c r="T240" s="8">
        <v>58597394.36</v>
      </c>
      <c r="U240" s="8">
        <v>12218454.92</v>
      </c>
      <c r="V240" s="8">
        <v>46378939.44</v>
      </c>
      <c r="W240" s="9">
        <v>70.78</v>
      </c>
      <c r="X240" s="9">
        <v>63.23</v>
      </c>
      <c r="Y240" s="9">
        <v>73.08</v>
      </c>
      <c r="Z240" s="8">
        <v>4732828</v>
      </c>
      <c r="AA240" s="8">
        <v>5665344.61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112439625.15</v>
      </c>
      <c r="I241" s="8">
        <v>23772429.78</v>
      </c>
      <c r="J241" s="8">
        <v>88667195.37</v>
      </c>
      <c r="K241" s="8">
        <v>75235719.62</v>
      </c>
      <c r="L241" s="8">
        <v>16112789</v>
      </c>
      <c r="M241" s="8">
        <v>59122930.62</v>
      </c>
      <c r="N241" s="9">
        <v>66.91</v>
      </c>
      <c r="O241" s="9">
        <v>67.77</v>
      </c>
      <c r="P241" s="9">
        <v>66.67</v>
      </c>
      <c r="Q241" s="8">
        <v>119717309.62</v>
      </c>
      <c r="R241" s="8">
        <v>36050108.63</v>
      </c>
      <c r="S241" s="8">
        <v>83667200.99</v>
      </c>
      <c r="T241" s="8">
        <v>51169187.01</v>
      </c>
      <c r="U241" s="8">
        <v>3914496.13</v>
      </c>
      <c r="V241" s="8">
        <v>47254690.88</v>
      </c>
      <c r="W241" s="9">
        <v>42.74</v>
      </c>
      <c r="X241" s="9">
        <v>10.85</v>
      </c>
      <c r="Y241" s="9">
        <v>56.47</v>
      </c>
      <c r="Z241" s="8">
        <v>4999994.38</v>
      </c>
      <c r="AA241" s="8">
        <v>11868239.74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1371307185.68</v>
      </c>
      <c r="I242" s="8">
        <v>465882669.3</v>
      </c>
      <c r="J242" s="8">
        <v>905424516.38</v>
      </c>
      <c r="K242" s="8">
        <v>812727033.43</v>
      </c>
      <c r="L242" s="8">
        <v>128958147.39</v>
      </c>
      <c r="M242" s="8">
        <v>683768886.04</v>
      </c>
      <c r="N242" s="9">
        <v>59.26</v>
      </c>
      <c r="O242" s="9">
        <v>27.68</v>
      </c>
      <c r="P242" s="9">
        <v>75.51</v>
      </c>
      <c r="Q242" s="8">
        <v>1410184811.78</v>
      </c>
      <c r="R242" s="8">
        <v>675315901.28</v>
      </c>
      <c r="S242" s="8">
        <v>734868910.5</v>
      </c>
      <c r="T242" s="8">
        <v>643365774.63</v>
      </c>
      <c r="U242" s="8">
        <v>196607866.83</v>
      </c>
      <c r="V242" s="8">
        <v>446757907.8</v>
      </c>
      <c r="W242" s="9">
        <v>45.62</v>
      </c>
      <c r="X242" s="9">
        <v>29.11</v>
      </c>
      <c r="Y242" s="9">
        <v>60.79</v>
      </c>
      <c r="Z242" s="8">
        <v>170555605.88</v>
      </c>
      <c r="AA242" s="8">
        <v>237010978.24</v>
      </c>
    </row>
    <row r="243" spans="1:2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552450</v>
      </c>
      <c r="I243" s="8">
        <v>258000</v>
      </c>
      <c r="J243" s="8">
        <v>294450</v>
      </c>
      <c r="K243" s="8">
        <v>520730.38</v>
      </c>
      <c r="L243" s="8">
        <v>258000</v>
      </c>
      <c r="M243" s="8">
        <v>262730.38</v>
      </c>
      <c r="N243" s="9">
        <v>94.25</v>
      </c>
      <c r="O243" s="9">
        <v>100</v>
      </c>
      <c r="P243" s="9">
        <v>89.22</v>
      </c>
      <c r="Q243" s="8">
        <v>294450</v>
      </c>
      <c r="R243" s="8">
        <v>50000</v>
      </c>
      <c r="S243" s="8">
        <v>244450</v>
      </c>
      <c r="T243" s="8">
        <v>173876.27</v>
      </c>
      <c r="U243" s="8">
        <v>50000</v>
      </c>
      <c r="V243" s="8">
        <v>123876.27</v>
      </c>
      <c r="W243" s="9">
        <v>59.05</v>
      </c>
      <c r="X243" s="9">
        <v>100</v>
      </c>
      <c r="Y243" s="9">
        <v>50.67</v>
      </c>
      <c r="Z243" s="8">
        <v>50000</v>
      </c>
      <c r="AA243" s="8">
        <v>138854.11</v>
      </c>
    </row>
    <row r="244" spans="1:2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5270224</v>
      </c>
      <c r="I244" s="8">
        <v>0</v>
      </c>
      <c r="J244" s="8">
        <v>5270224</v>
      </c>
      <c r="K244" s="8">
        <v>3989009.24</v>
      </c>
      <c r="L244" s="8">
        <v>0</v>
      </c>
      <c r="M244" s="8">
        <v>3989009.24</v>
      </c>
      <c r="N244" s="9">
        <v>75.68</v>
      </c>
      <c r="O244" s="9"/>
      <c r="P244" s="9">
        <v>75.68</v>
      </c>
      <c r="Q244" s="8">
        <v>5069164</v>
      </c>
      <c r="R244" s="8">
        <v>0</v>
      </c>
      <c r="S244" s="8">
        <v>5069164</v>
      </c>
      <c r="T244" s="8">
        <v>2761131.29</v>
      </c>
      <c r="U244" s="8">
        <v>0</v>
      </c>
      <c r="V244" s="8">
        <v>2761131.29</v>
      </c>
      <c r="W244" s="9">
        <v>54.46</v>
      </c>
      <c r="X244" s="9"/>
      <c r="Y244" s="9">
        <v>54.46</v>
      </c>
      <c r="Z244" s="8">
        <v>201060</v>
      </c>
      <c r="AA244" s="8">
        <v>1227877.95</v>
      </c>
    </row>
    <row r="245" spans="1:2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119875</v>
      </c>
      <c r="I245" s="8">
        <v>16000</v>
      </c>
      <c r="J245" s="8">
        <v>103875</v>
      </c>
      <c r="K245" s="8">
        <v>72308.67</v>
      </c>
      <c r="L245" s="8">
        <v>0</v>
      </c>
      <c r="M245" s="8">
        <v>72308.67</v>
      </c>
      <c r="N245" s="9">
        <v>60.32</v>
      </c>
      <c r="O245" s="9">
        <v>0</v>
      </c>
      <c r="P245" s="9">
        <v>69.61</v>
      </c>
      <c r="Q245" s="8">
        <v>339100</v>
      </c>
      <c r="R245" s="8">
        <v>16000</v>
      </c>
      <c r="S245" s="8">
        <v>323100</v>
      </c>
      <c r="T245" s="8">
        <v>203375.33</v>
      </c>
      <c r="U245" s="8">
        <v>0</v>
      </c>
      <c r="V245" s="8">
        <v>203375.33</v>
      </c>
      <c r="W245" s="9">
        <v>59.97</v>
      </c>
      <c r="X245" s="9">
        <v>0</v>
      </c>
      <c r="Y245" s="9">
        <v>62.94</v>
      </c>
      <c r="Z245" s="8">
        <v>-219225</v>
      </c>
      <c r="AA245" s="8">
        <v>-131066.66</v>
      </c>
    </row>
    <row r="246" spans="1:2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2124720</v>
      </c>
      <c r="I246" s="8">
        <v>0</v>
      </c>
      <c r="J246" s="8">
        <v>2124720</v>
      </c>
      <c r="K246" s="8">
        <v>1556820.91</v>
      </c>
      <c r="L246" s="8">
        <v>392.16</v>
      </c>
      <c r="M246" s="8">
        <v>1556428.75</v>
      </c>
      <c r="N246" s="9">
        <v>73.27</v>
      </c>
      <c r="O246" s="9"/>
      <c r="P246" s="9">
        <v>73.25</v>
      </c>
      <c r="Q246" s="8">
        <v>2143857.4</v>
      </c>
      <c r="R246" s="8">
        <v>0</v>
      </c>
      <c r="S246" s="8">
        <v>2143857.4</v>
      </c>
      <c r="T246" s="8">
        <v>1372151.22</v>
      </c>
      <c r="U246" s="8">
        <v>0</v>
      </c>
      <c r="V246" s="8">
        <v>1372151.22</v>
      </c>
      <c r="W246" s="9">
        <v>64</v>
      </c>
      <c r="X246" s="9"/>
      <c r="Y246" s="9">
        <v>64</v>
      </c>
      <c r="Z246" s="8">
        <v>-19137.4</v>
      </c>
      <c r="AA246" s="8">
        <v>184277.53</v>
      </c>
    </row>
    <row r="247" spans="1:2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0</v>
      </c>
      <c r="J247" s="8">
        <v>2400</v>
      </c>
      <c r="K247" s="8">
        <v>2400</v>
      </c>
      <c r="L247" s="8">
        <v>0</v>
      </c>
      <c r="M247" s="8">
        <v>2400</v>
      </c>
      <c r="N247" s="9">
        <v>100</v>
      </c>
      <c r="O247" s="9"/>
      <c r="P247" s="9">
        <v>100</v>
      </c>
      <c r="Q247" s="8">
        <v>2400</v>
      </c>
      <c r="R247" s="8">
        <v>0</v>
      </c>
      <c r="S247" s="8">
        <v>2400</v>
      </c>
      <c r="T247" s="8">
        <v>1767.57</v>
      </c>
      <c r="U247" s="8">
        <v>0</v>
      </c>
      <c r="V247" s="8">
        <v>1767.57</v>
      </c>
      <c r="W247" s="9">
        <v>73.64</v>
      </c>
      <c r="X247" s="9"/>
      <c r="Y247" s="9">
        <v>73.64</v>
      </c>
      <c r="Z247" s="8">
        <v>0</v>
      </c>
      <c r="AA247" s="8">
        <v>632.43</v>
      </c>
    </row>
    <row r="248" spans="1:27" ht="25.5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6" t="s">
        <v>497</v>
      </c>
      <c r="H248" s="8">
        <v>164000</v>
      </c>
      <c r="I248" s="8">
        <v>0</v>
      </c>
      <c r="J248" s="8">
        <v>164000</v>
      </c>
      <c r="K248" s="8">
        <v>87994.29</v>
      </c>
      <c r="L248" s="8">
        <v>0</v>
      </c>
      <c r="M248" s="8">
        <v>87994.29</v>
      </c>
      <c r="N248" s="9">
        <v>53.65</v>
      </c>
      <c r="O248" s="9"/>
      <c r="P248" s="9">
        <v>53.65</v>
      </c>
      <c r="Q248" s="8">
        <v>387087</v>
      </c>
      <c r="R248" s="8">
        <v>250000</v>
      </c>
      <c r="S248" s="8">
        <v>137087</v>
      </c>
      <c r="T248" s="8">
        <v>59523.33</v>
      </c>
      <c r="U248" s="8">
        <v>0</v>
      </c>
      <c r="V248" s="8">
        <v>59523.33</v>
      </c>
      <c r="W248" s="9">
        <v>15.37</v>
      </c>
      <c r="X248" s="9">
        <v>0</v>
      </c>
      <c r="Y248" s="9">
        <v>43.42</v>
      </c>
      <c r="Z248" s="8">
        <v>26913</v>
      </c>
      <c r="AA248" s="8">
        <v>28470.96</v>
      </c>
    </row>
    <row r="249" spans="1:2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64530</v>
      </c>
      <c r="I249" s="8">
        <v>0</v>
      </c>
      <c r="J249" s="8">
        <v>64530</v>
      </c>
      <c r="K249" s="8">
        <v>43500</v>
      </c>
      <c r="L249" s="8">
        <v>0</v>
      </c>
      <c r="M249" s="8">
        <v>43500</v>
      </c>
      <c r="N249" s="9">
        <v>67.41</v>
      </c>
      <c r="O249" s="9"/>
      <c r="P249" s="9">
        <v>67.41</v>
      </c>
      <c r="Q249" s="8">
        <v>80487.67</v>
      </c>
      <c r="R249" s="8">
        <v>0</v>
      </c>
      <c r="S249" s="8">
        <v>80487.67</v>
      </c>
      <c r="T249" s="8">
        <v>44540.84</v>
      </c>
      <c r="U249" s="8">
        <v>0</v>
      </c>
      <c r="V249" s="8">
        <v>44540.84</v>
      </c>
      <c r="W249" s="9">
        <v>55.33</v>
      </c>
      <c r="X249" s="9"/>
      <c r="Y249" s="9">
        <v>55.33</v>
      </c>
      <c r="Z249" s="8">
        <v>-15957.67</v>
      </c>
      <c r="AA249" s="8">
        <v>-1040.84</v>
      </c>
    </row>
    <row r="250" spans="1:2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36358412</v>
      </c>
      <c r="I250" s="8">
        <v>502788</v>
      </c>
      <c r="J250" s="8">
        <v>35855624</v>
      </c>
      <c r="K250" s="8">
        <v>27520647.27</v>
      </c>
      <c r="L250" s="8">
        <v>0</v>
      </c>
      <c r="M250" s="8">
        <v>27520647.27</v>
      </c>
      <c r="N250" s="9">
        <v>75.69</v>
      </c>
      <c r="O250" s="9">
        <v>0</v>
      </c>
      <c r="P250" s="9">
        <v>76.75</v>
      </c>
      <c r="Q250" s="8">
        <v>41852172</v>
      </c>
      <c r="R250" s="8">
        <v>7720163</v>
      </c>
      <c r="S250" s="8">
        <v>34132009</v>
      </c>
      <c r="T250" s="8">
        <v>26690033.35</v>
      </c>
      <c r="U250" s="8">
        <v>3712155.61</v>
      </c>
      <c r="V250" s="8">
        <v>22977877.74</v>
      </c>
      <c r="W250" s="9">
        <v>63.77</v>
      </c>
      <c r="X250" s="9">
        <v>48.08</v>
      </c>
      <c r="Y250" s="9">
        <v>67.32</v>
      </c>
      <c r="Z250" s="8">
        <v>1723615</v>
      </c>
      <c r="AA250" s="8">
        <v>4542769.53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0"/>
  <sheetViews>
    <sheetView zoomScale="75" zoomScaleNormal="75" zoomScalePageLayoutView="0" workbookViewId="0" topLeftCell="A1">
      <pane xSplit="7" ySplit="8" topLeftCell="H212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35" sqref="G235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0" width="15.851562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3"/>
      <c r="AF1" s="3"/>
      <c r="AG1" s="3"/>
      <c r="AH1" s="3"/>
      <c r="AI1" s="3"/>
      <c r="AJ1" s="3"/>
      <c r="AK1" s="3"/>
      <c r="AL1" s="99"/>
    </row>
    <row r="2" spans="1:38" ht="18">
      <c r="A2" s="2" t="str">
        <f>'Spis tabel'!B5</f>
        <v>Tabela 3. Przychody budżetów jst wg stanu na koniec 3 kwartału 2021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169</v>
      </c>
      <c r="I4" s="130"/>
      <c r="J4" s="130"/>
      <c r="K4" s="130"/>
      <c r="L4" s="130"/>
      <c r="M4" s="130"/>
      <c r="N4" s="130"/>
      <c r="O4" s="130"/>
      <c r="P4" s="130" t="s">
        <v>23</v>
      </c>
      <c r="Q4" s="130"/>
      <c r="R4" s="130"/>
      <c r="S4" s="130"/>
      <c r="T4" s="130"/>
      <c r="U4" s="130"/>
      <c r="V4" s="130"/>
      <c r="W4" s="130" t="s">
        <v>170</v>
      </c>
      <c r="X4" s="130"/>
      <c r="Y4" s="130"/>
      <c r="Z4" s="130"/>
      <c r="AA4" s="130"/>
      <c r="AB4" s="130"/>
      <c r="AC4" s="130"/>
      <c r="AD4" s="130"/>
      <c r="AE4" s="149" t="s">
        <v>23</v>
      </c>
      <c r="AF4" s="149"/>
      <c r="AG4" s="149"/>
      <c r="AH4" s="149"/>
      <c r="AI4" s="149"/>
      <c r="AJ4" s="149"/>
      <c r="AK4" s="149"/>
      <c r="AL4" s="100"/>
    </row>
    <row r="5" spans="1:38" ht="12.75">
      <c r="A5" s="129"/>
      <c r="B5" s="129"/>
      <c r="C5" s="129"/>
      <c r="D5" s="129"/>
      <c r="E5" s="129"/>
      <c r="F5" s="129"/>
      <c r="G5" s="129"/>
      <c r="H5" s="134" t="s">
        <v>24</v>
      </c>
      <c r="I5" s="130" t="s">
        <v>15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4" t="s">
        <v>24</v>
      </c>
      <c r="X5" s="130" t="s">
        <v>15</v>
      </c>
      <c r="Y5" s="130"/>
      <c r="Z5" s="130"/>
      <c r="AA5" s="130"/>
      <c r="AB5" s="130"/>
      <c r="AC5" s="130"/>
      <c r="AD5" s="130"/>
      <c r="AE5" s="149"/>
      <c r="AF5" s="149"/>
      <c r="AG5" s="149"/>
      <c r="AH5" s="149"/>
      <c r="AI5" s="149"/>
      <c r="AJ5" s="149"/>
      <c r="AK5" s="149"/>
      <c r="AL5" s="100"/>
    </row>
    <row r="6" spans="1:38" ht="81" customHeight="1">
      <c r="A6" s="129"/>
      <c r="B6" s="129"/>
      <c r="C6" s="129"/>
      <c r="D6" s="129"/>
      <c r="E6" s="129"/>
      <c r="F6" s="129"/>
      <c r="G6" s="129"/>
      <c r="H6" s="134"/>
      <c r="I6" s="39" t="s">
        <v>203</v>
      </c>
      <c r="J6" s="39" t="s">
        <v>171</v>
      </c>
      <c r="K6" s="39" t="s">
        <v>254</v>
      </c>
      <c r="L6" s="39" t="s">
        <v>255</v>
      </c>
      <c r="M6" s="39" t="s">
        <v>172</v>
      </c>
      <c r="N6" s="39" t="s">
        <v>179</v>
      </c>
      <c r="O6" s="39" t="s">
        <v>173</v>
      </c>
      <c r="P6" s="98" t="s">
        <v>204</v>
      </c>
      <c r="Q6" s="98" t="s">
        <v>171</v>
      </c>
      <c r="R6" s="98" t="s">
        <v>256</v>
      </c>
      <c r="S6" s="98" t="s">
        <v>255</v>
      </c>
      <c r="T6" s="98" t="s">
        <v>172</v>
      </c>
      <c r="U6" s="98" t="s">
        <v>179</v>
      </c>
      <c r="V6" s="98" t="s">
        <v>173</v>
      </c>
      <c r="W6" s="134"/>
      <c r="X6" s="39" t="s">
        <v>203</v>
      </c>
      <c r="Y6" s="39" t="s">
        <v>171</v>
      </c>
      <c r="Z6" s="39" t="s">
        <v>254</v>
      </c>
      <c r="AA6" s="39" t="s">
        <v>255</v>
      </c>
      <c r="AB6" s="39" t="s">
        <v>172</v>
      </c>
      <c r="AC6" s="39" t="s">
        <v>179</v>
      </c>
      <c r="AD6" s="39" t="s">
        <v>173</v>
      </c>
      <c r="AE6" s="98" t="s">
        <v>204</v>
      </c>
      <c r="AF6" s="98" t="s">
        <v>171</v>
      </c>
      <c r="AG6" s="98" t="s">
        <v>256</v>
      </c>
      <c r="AH6" s="98" t="s">
        <v>255</v>
      </c>
      <c r="AI6" s="98" t="s">
        <v>172</v>
      </c>
      <c r="AJ6" s="98" t="s">
        <v>179</v>
      </c>
      <c r="AK6" s="98" t="s">
        <v>173</v>
      </c>
      <c r="AL6" s="100"/>
    </row>
    <row r="7" spans="1:38" ht="15.75">
      <c r="A7" s="94"/>
      <c r="B7" s="94"/>
      <c r="C7" s="94"/>
      <c r="D7" s="94"/>
      <c r="E7" s="94"/>
      <c r="F7" s="94"/>
      <c r="G7" s="94"/>
      <c r="H7" s="147" t="s">
        <v>10</v>
      </c>
      <c r="I7" s="147"/>
      <c r="J7" s="147"/>
      <c r="K7" s="147"/>
      <c r="L7" s="147"/>
      <c r="M7" s="147"/>
      <c r="N7" s="147"/>
      <c r="O7" s="147"/>
      <c r="P7" s="148" t="s">
        <v>11</v>
      </c>
      <c r="Q7" s="148"/>
      <c r="R7" s="148"/>
      <c r="S7" s="148"/>
      <c r="T7" s="148"/>
      <c r="U7" s="148"/>
      <c r="V7" s="148"/>
      <c r="W7" s="147" t="s">
        <v>10</v>
      </c>
      <c r="X7" s="147"/>
      <c r="Y7" s="147"/>
      <c r="Z7" s="147"/>
      <c r="AA7" s="147"/>
      <c r="AB7" s="147"/>
      <c r="AC7" s="147"/>
      <c r="AD7" s="147"/>
      <c r="AE7" s="148" t="s">
        <v>11</v>
      </c>
      <c r="AF7" s="148"/>
      <c r="AG7" s="148"/>
      <c r="AH7" s="148"/>
      <c r="AI7" s="148"/>
      <c r="AJ7" s="148"/>
      <c r="AK7" s="148"/>
      <c r="AL7" s="1"/>
    </row>
    <row r="8" spans="1:38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6">
        <v>6</v>
      </c>
      <c r="G8" s="146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5985432.98</v>
      </c>
      <c r="I9" s="8">
        <v>2653900</v>
      </c>
      <c r="J9" s="8">
        <v>0</v>
      </c>
      <c r="K9" s="8">
        <v>0</v>
      </c>
      <c r="L9" s="8">
        <v>2576767.89</v>
      </c>
      <c r="M9" s="8">
        <v>0</v>
      </c>
      <c r="N9" s="8">
        <v>754765.09</v>
      </c>
      <c r="O9" s="8">
        <v>0</v>
      </c>
      <c r="P9" s="9">
        <v>44.33</v>
      </c>
      <c r="Q9" s="9">
        <v>0</v>
      </c>
      <c r="R9" s="9">
        <v>0</v>
      </c>
      <c r="S9" s="9">
        <v>43.05</v>
      </c>
      <c r="T9" s="9">
        <v>0</v>
      </c>
      <c r="U9" s="9">
        <v>12.61</v>
      </c>
      <c r="V9" s="9">
        <v>0</v>
      </c>
      <c r="W9" s="8">
        <v>3331532.98</v>
      </c>
      <c r="X9" s="8">
        <v>0</v>
      </c>
      <c r="Y9" s="8">
        <v>0</v>
      </c>
      <c r="Z9" s="8">
        <v>0</v>
      </c>
      <c r="AA9" s="8">
        <v>2576767.89</v>
      </c>
      <c r="AB9" s="8">
        <v>0</v>
      </c>
      <c r="AC9" s="8">
        <v>754765.09</v>
      </c>
      <c r="AD9" s="8">
        <v>0</v>
      </c>
      <c r="AE9" s="9">
        <v>0</v>
      </c>
      <c r="AF9" s="9">
        <v>0</v>
      </c>
      <c r="AG9" s="9">
        <v>0</v>
      </c>
      <c r="AH9" s="9">
        <v>77.34</v>
      </c>
      <c r="AI9" s="9">
        <v>0</v>
      </c>
      <c r="AJ9" s="9">
        <v>22.65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12280234</v>
      </c>
      <c r="I10" s="8">
        <v>6800000</v>
      </c>
      <c r="J10" s="8">
        <v>130000</v>
      </c>
      <c r="K10" s="8">
        <v>0</v>
      </c>
      <c r="L10" s="8">
        <v>4094428</v>
      </c>
      <c r="M10" s="8">
        <v>0</v>
      </c>
      <c r="N10" s="8">
        <v>1255806</v>
      </c>
      <c r="O10" s="8">
        <v>0</v>
      </c>
      <c r="P10" s="9">
        <v>55.37</v>
      </c>
      <c r="Q10" s="9">
        <v>1.05</v>
      </c>
      <c r="R10" s="9">
        <v>0</v>
      </c>
      <c r="S10" s="9">
        <v>33.34</v>
      </c>
      <c r="T10" s="9">
        <v>0</v>
      </c>
      <c r="U10" s="9">
        <v>10.22</v>
      </c>
      <c r="V10" s="9">
        <v>0</v>
      </c>
      <c r="W10" s="8">
        <v>5350233.34</v>
      </c>
      <c r="X10" s="8">
        <v>0</v>
      </c>
      <c r="Y10" s="8">
        <v>0</v>
      </c>
      <c r="Z10" s="8">
        <v>0</v>
      </c>
      <c r="AA10" s="8">
        <v>4094427.76</v>
      </c>
      <c r="AB10" s="8">
        <v>0</v>
      </c>
      <c r="AC10" s="8">
        <v>1255805.58</v>
      </c>
      <c r="AD10" s="8">
        <v>0</v>
      </c>
      <c r="AE10" s="9">
        <v>0</v>
      </c>
      <c r="AF10" s="9">
        <v>0</v>
      </c>
      <c r="AG10" s="9">
        <v>0</v>
      </c>
      <c r="AH10" s="9">
        <v>76.52</v>
      </c>
      <c r="AI10" s="9">
        <v>0</v>
      </c>
      <c r="AJ10" s="9">
        <v>23.47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17150258.94</v>
      </c>
      <c r="I11" s="8">
        <v>3500000</v>
      </c>
      <c r="J11" s="8">
        <v>0</v>
      </c>
      <c r="K11" s="8">
        <v>0</v>
      </c>
      <c r="L11" s="8">
        <v>5129909</v>
      </c>
      <c r="M11" s="8">
        <v>0</v>
      </c>
      <c r="N11" s="8">
        <v>8520349.94</v>
      </c>
      <c r="O11" s="8">
        <v>0</v>
      </c>
      <c r="P11" s="9">
        <v>20.4</v>
      </c>
      <c r="Q11" s="9">
        <v>0</v>
      </c>
      <c r="R11" s="9">
        <v>0</v>
      </c>
      <c r="S11" s="9">
        <v>29.91</v>
      </c>
      <c r="T11" s="9">
        <v>0</v>
      </c>
      <c r="U11" s="9">
        <v>49.68</v>
      </c>
      <c r="V11" s="9">
        <v>0</v>
      </c>
      <c r="W11" s="8">
        <v>14510667.33</v>
      </c>
      <c r="X11" s="8">
        <v>0</v>
      </c>
      <c r="Y11" s="8">
        <v>0</v>
      </c>
      <c r="Z11" s="8">
        <v>0</v>
      </c>
      <c r="AA11" s="8">
        <v>5129909</v>
      </c>
      <c r="AB11" s="8">
        <v>0</v>
      </c>
      <c r="AC11" s="8">
        <v>9380758.33</v>
      </c>
      <c r="AD11" s="8">
        <v>0</v>
      </c>
      <c r="AE11" s="9">
        <v>0</v>
      </c>
      <c r="AF11" s="9">
        <v>0</v>
      </c>
      <c r="AG11" s="9">
        <v>0</v>
      </c>
      <c r="AH11" s="9">
        <v>35.35</v>
      </c>
      <c r="AI11" s="9">
        <v>0</v>
      </c>
      <c r="AJ11" s="9">
        <v>64.64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10684174.21</v>
      </c>
      <c r="I12" s="8">
        <v>8097306.12</v>
      </c>
      <c r="J12" s="8">
        <v>120000</v>
      </c>
      <c r="K12" s="8">
        <v>0</v>
      </c>
      <c r="L12" s="8">
        <v>1344170.62</v>
      </c>
      <c r="M12" s="8">
        <v>0</v>
      </c>
      <c r="N12" s="8">
        <v>1122697.47</v>
      </c>
      <c r="O12" s="8">
        <v>0</v>
      </c>
      <c r="P12" s="9">
        <v>75.78</v>
      </c>
      <c r="Q12" s="9">
        <v>1.12</v>
      </c>
      <c r="R12" s="9">
        <v>0</v>
      </c>
      <c r="S12" s="9">
        <v>12.58</v>
      </c>
      <c r="T12" s="9">
        <v>0</v>
      </c>
      <c r="U12" s="9">
        <v>10.5</v>
      </c>
      <c r="V12" s="9">
        <v>0</v>
      </c>
      <c r="W12" s="8">
        <v>4966868.09</v>
      </c>
      <c r="X12" s="8">
        <v>2500000</v>
      </c>
      <c r="Y12" s="8">
        <v>0</v>
      </c>
      <c r="Z12" s="8">
        <v>0</v>
      </c>
      <c r="AA12" s="8">
        <v>1344170.62</v>
      </c>
      <c r="AB12" s="8">
        <v>0</v>
      </c>
      <c r="AC12" s="8">
        <v>1122697.47</v>
      </c>
      <c r="AD12" s="8">
        <v>0</v>
      </c>
      <c r="AE12" s="9">
        <v>50.33</v>
      </c>
      <c r="AF12" s="9">
        <v>0</v>
      </c>
      <c r="AG12" s="9">
        <v>0</v>
      </c>
      <c r="AH12" s="9">
        <v>27.06</v>
      </c>
      <c r="AI12" s="9">
        <v>0</v>
      </c>
      <c r="AJ12" s="9">
        <v>22.6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19565614.05</v>
      </c>
      <c r="I13" s="8">
        <v>1000000</v>
      </c>
      <c r="J13" s="8">
        <v>0</v>
      </c>
      <c r="K13" s="8">
        <v>0</v>
      </c>
      <c r="L13" s="8">
        <v>8545096.94</v>
      </c>
      <c r="M13" s="8">
        <v>0</v>
      </c>
      <c r="N13" s="8">
        <v>10020517.11</v>
      </c>
      <c r="O13" s="8">
        <v>0</v>
      </c>
      <c r="P13" s="9">
        <v>5.11</v>
      </c>
      <c r="Q13" s="9">
        <v>0</v>
      </c>
      <c r="R13" s="9">
        <v>0</v>
      </c>
      <c r="S13" s="9">
        <v>43.67</v>
      </c>
      <c r="T13" s="9">
        <v>0</v>
      </c>
      <c r="U13" s="9">
        <v>51.21</v>
      </c>
      <c r="V13" s="9">
        <v>0</v>
      </c>
      <c r="W13" s="8">
        <v>18565614.05</v>
      </c>
      <c r="X13" s="8">
        <v>0</v>
      </c>
      <c r="Y13" s="8">
        <v>0</v>
      </c>
      <c r="Z13" s="8">
        <v>0</v>
      </c>
      <c r="AA13" s="8">
        <v>8545096.94</v>
      </c>
      <c r="AB13" s="8">
        <v>0</v>
      </c>
      <c r="AC13" s="8">
        <v>10020517.11</v>
      </c>
      <c r="AD13" s="8">
        <v>0</v>
      </c>
      <c r="AE13" s="9">
        <v>0</v>
      </c>
      <c r="AF13" s="9">
        <v>0</v>
      </c>
      <c r="AG13" s="9">
        <v>0</v>
      </c>
      <c r="AH13" s="9">
        <v>46.02</v>
      </c>
      <c r="AI13" s="9">
        <v>0</v>
      </c>
      <c r="AJ13" s="9">
        <v>53.97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13570848</v>
      </c>
      <c r="I14" s="8">
        <v>7490000</v>
      </c>
      <c r="J14" s="8">
        <v>0</v>
      </c>
      <c r="K14" s="8">
        <v>0</v>
      </c>
      <c r="L14" s="8">
        <v>4740575</v>
      </c>
      <c r="M14" s="8">
        <v>0</v>
      </c>
      <c r="N14" s="8">
        <v>1340273</v>
      </c>
      <c r="O14" s="8">
        <v>0</v>
      </c>
      <c r="P14" s="9">
        <v>55.19</v>
      </c>
      <c r="Q14" s="9">
        <v>0</v>
      </c>
      <c r="R14" s="9">
        <v>0</v>
      </c>
      <c r="S14" s="9">
        <v>34.93</v>
      </c>
      <c r="T14" s="9">
        <v>0</v>
      </c>
      <c r="U14" s="9">
        <v>9.87</v>
      </c>
      <c r="V14" s="9">
        <v>0</v>
      </c>
      <c r="W14" s="8">
        <v>6080848.63</v>
      </c>
      <c r="X14" s="8">
        <v>0</v>
      </c>
      <c r="Y14" s="8">
        <v>0</v>
      </c>
      <c r="Z14" s="8">
        <v>0</v>
      </c>
      <c r="AA14" s="8">
        <v>4740575</v>
      </c>
      <c r="AB14" s="8">
        <v>0</v>
      </c>
      <c r="AC14" s="8">
        <v>1340273.63</v>
      </c>
      <c r="AD14" s="8">
        <v>0</v>
      </c>
      <c r="AE14" s="9">
        <v>0</v>
      </c>
      <c r="AF14" s="9">
        <v>0</v>
      </c>
      <c r="AG14" s="9">
        <v>0</v>
      </c>
      <c r="AH14" s="9">
        <v>77.95</v>
      </c>
      <c r="AI14" s="9">
        <v>0</v>
      </c>
      <c r="AJ14" s="9">
        <v>22.04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8369184.18</v>
      </c>
      <c r="I15" s="8">
        <v>2559664</v>
      </c>
      <c r="J15" s="8">
        <v>0</v>
      </c>
      <c r="K15" s="8">
        <v>0</v>
      </c>
      <c r="L15" s="8">
        <v>3801106.36</v>
      </c>
      <c r="M15" s="8">
        <v>0</v>
      </c>
      <c r="N15" s="8">
        <v>2008413.82</v>
      </c>
      <c r="O15" s="8">
        <v>0</v>
      </c>
      <c r="P15" s="9">
        <v>30.58</v>
      </c>
      <c r="Q15" s="9">
        <v>0</v>
      </c>
      <c r="R15" s="9">
        <v>0</v>
      </c>
      <c r="S15" s="9">
        <v>45.41</v>
      </c>
      <c r="T15" s="9">
        <v>0</v>
      </c>
      <c r="U15" s="9">
        <v>23.99</v>
      </c>
      <c r="V15" s="9">
        <v>0</v>
      </c>
      <c r="W15" s="8">
        <v>10592035.16</v>
      </c>
      <c r="X15" s="8">
        <v>0</v>
      </c>
      <c r="Y15" s="8">
        <v>0</v>
      </c>
      <c r="Z15" s="8">
        <v>0</v>
      </c>
      <c r="AA15" s="8">
        <v>3801106.36</v>
      </c>
      <c r="AB15" s="8">
        <v>0</v>
      </c>
      <c r="AC15" s="8">
        <v>6790928.8</v>
      </c>
      <c r="AD15" s="8">
        <v>0</v>
      </c>
      <c r="AE15" s="9">
        <v>0</v>
      </c>
      <c r="AF15" s="9">
        <v>0</v>
      </c>
      <c r="AG15" s="9">
        <v>0</v>
      </c>
      <c r="AH15" s="9">
        <v>35.88</v>
      </c>
      <c r="AI15" s="9">
        <v>0</v>
      </c>
      <c r="AJ15" s="9">
        <v>64.11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6593771</v>
      </c>
      <c r="I16" s="8">
        <v>2540000</v>
      </c>
      <c r="J16" s="8">
        <v>0</v>
      </c>
      <c r="K16" s="8">
        <v>0</v>
      </c>
      <c r="L16" s="8">
        <v>1903771</v>
      </c>
      <c r="M16" s="8">
        <v>0</v>
      </c>
      <c r="N16" s="8">
        <v>2150000</v>
      </c>
      <c r="O16" s="8">
        <v>0</v>
      </c>
      <c r="P16" s="9">
        <v>38.52</v>
      </c>
      <c r="Q16" s="9">
        <v>0</v>
      </c>
      <c r="R16" s="9">
        <v>0</v>
      </c>
      <c r="S16" s="9">
        <v>28.87</v>
      </c>
      <c r="T16" s="9">
        <v>0</v>
      </c>
      <c r="U16" s="9">
        <v>32.6</v>
      </c>
      <c r="V16" s="9">
        <v>0</v>
      </c>
      <c r="W16" s="8">
        <v>4719266.49</v>
      </c>
      <c r="X16" s="8">
        <v>0</v>
      </c>
      <c r="Y16" s="8">
        <v>0</v>
      </c>
      <c r="Z16" s="8">
        <v>0</v>
      </c>
      <c r="AA16" s="8">
        <v>2001313.92</v>
      </c>
      <c r="AB16" s="8">
        <v>0</v>
      </c>
      <c r="AC16" s="8">
        <v>2717952.57</v>
      </c>
      <c r="AD16" s="8">
        <v>0</v>
      </c>
      <c r="AE16" s="9">
        <v>0</v>
      </c>
      <c r="AF16" s="9">
        <v>0</v>
      </c>
      <c r="AG16" s="9">
        <v>0</v>
      </c>
      <c r="AH16" s="9">
        <v>42.4</v>
      </c>
      <c r="AI16" s="9">
        <v>0</v>
      </c>
      <c r="AJ16" s="9">
        <v>57.59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51170000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41170000</v>
      </c>
      <c r="O17" s="8">
        <v>10000000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80.45</v>
      </c>
      <c r="V17" s="9">
        <v>19.54</v>
      </c>
      <c r="W17" s="8">
        <v>62567207.21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52567207.21</v>
      </c>
      <c r="AD17" s="8">
        <v>10000000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84.01</v>
      </c>
      <c r="AK17" s="9">
        <v>15.98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6737573.84</v>
      </c>
      <c r="I18" s="8">
        <v>2140000</v>
      </c>
      <c r="J18" s="8">
        <v>0</v>
      </c>
      <c r="K18" s="8">
        <v>0</v>
      </c>
      <c r="L18" s="8">
        <v>2480307.84</v>
      </c>
      <c r="M18" s="8">
        <v>0</v>
      </c>
      <c r="N18" s="8">
        <v>2117266</v>
      </c>
      <c r="O18" s="8">
        <v>0</v>
      </c>
      <c r="P18" s="9">
        <v>31.76</v>
      </c>
      <c r="Q18" s="9">
        <v>0</v>
      </c>
      <c r="R18" s="9">
        <v>0</v>
      </c>
      <c r="S18" s="9">
        <v>36.81</v>
      </c>
      <c r="T18" s="9">
        <v>0</v>
      </c>
      <c r="U18" s="9">
        <v>31.42</v>
      </c>
      <c r="V18" s="9">
        <v>0</v>
      </c>
      <c r="W18" s="8">
        <v>7134505.55</v>
      </c>
      <c r="X18" s="8">
        <v>0</v>
      </c>
      <c r="Y18" s="8">
        <v>0</v>
      </c>
      <c r="Z18" s="8">
        <v>0</v>
      </c>
      <c r="AA18" s="8">
        <v>5002687.6</v>
      </c>
      <c r="AB18" s="8">
        <v>0</v>
      </c>
      <c r="AC18" s="8">
        <v>2131817.95</v>
      </c>
      <c r="AD18" s="8">
        <v>0</v>
      </c>
      <c r="AE18" s="9">
        <v>0</v>
      </c>
      <c r="AF18" s="9">
        <v>0</v>
      </c>
      <c r="AG18" s="9">
        <v>0</v>
      </c>
      <c r="AH18" s="9">
        <v>70.11</v>
      </c>
      <c r="AI18" s="9">
        <v>0</v>
      </c>
      <c r="AJ18" s="9">
        <v>29.88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3336749.62</v>
      </c>
      <c r="I19" s="8">
        <v>1000000</v>
      </c>
      <c r="J19" s="8">
        <v>0</v>
      </c>
      <c r="K19" s="8">
        <v>0</v>
      </c>
      <c r="L19" s="8">
        <v>529132</v>
      </c>
      <c r="M19" s="8">
        <v>0</v>
      </c>
      <c r="N19" s="8">
        <v>1807617.62</v>
      </c>
      <c r="O19" s="8">
        <v>0</v>
      </c>
      <c r="P19" s="9">
        <v>29.96</v>
      </c>
      <c r="Q19" s="9">
        <v>0</v>
      </c>
      <c r="R19" s="9">
        <v>0</v>
      </c>
      <c r="S19" s="9">
        <v>15.85</v>
      </c>
      <c r="T19" s="9">
        <v>0</v>
      </c>
      <c r="U19" s="9">
        <v>54.17</v>
      </c>
      <c r="V19" s="9">
        <v>0</v>
      </c>
      <c r="W19" s="8">
        <v>2480880.64</v>
      </c>
      <c r="X19" s="8">
        <v>0</v>
      </c>
      <c r="Y19" s="8">
        <v>0</v>
      </c>
      <c r="Z19" s="8">
        <v>0</v>
      </c>
      <c r="AA19" s="8">
        <v>529132</v>
      </c>
      <c r="AB19" s="8">
        <v>0</v>
      </c>
      <c r="AC19" s="8">
        <v>1951748.64</v>
      </c>
      <c r="AD19" s="8">
        <v>0</v>
      </c>
      <c r="AE19" s="9">
        <v>0</v>
      </c>
      <c r="AF19" s="9">
        <v>0</v>
      </c>
      <c r="AG19" s="9">
        <v>0</v>
      </c>
      <c r="AH19" s="9">
        <v>21.32</v>
      </c>
      <c r="AI19" s="9">
        <v>0</v>
      </c>
      <c r="AJ19" s="9">
        <v>78.67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1028413.01</v>
      </c>
      <c r="I20" s="8">
        <v>0</v>
      </c>
      <c r="J20" s="8">
        <v>0</v>
      </c>
      <c r="K20" s="8">
        <v>208526.21</v>
      </c>
      <c r="L20" s="8">
        <v>550000</v>
      </c>
      <c r="M20" s="8">
        <v>0</v>
      </c>
      <c r="N20" s="8">
        <v>269886.8</v>
      </c>
      <c r="O20" s="8">
        <v>0</v>
      </c>
      <c r="P20" s="9">
        <v>0</v>
      </c>
      <c r="Q20" s="9">
        <v>0</v>
      </c>
      <c r="R20" s="9">
        <v>20.27</v>
      </c>
      <c r="S20" s="9">
        <v>53.48</v>
      </c>
      <c r="T20" s="9">
        <v>0</v>
      </c>
      <c r="U20" s="9">
        <v>26.24</v>
      </c>
      <c r="V20" s="9">
        <v>0</v>
      </c>
      <c r="W20" s="8">
        <v>1384010.3</v>
      </c>
      <c r="X20" s="8">
        <v>0</v>
      </c>
      <c r="Y20" s="8">
        <v>0</v>
      </c>
      <c r="Z20" s="8">
        <v>87098.14</v>
      </c>
      <c r="AA20" s="8">
        <v>550000</v>
      </c>
      <c r="AB20" s="8">
        <v>0</v>
      </c>
      <c r="AC20" s="8">
        <v>746912.16</v>
      </c>
      <c r="AD20" s="8">
        <v>0</v>
      </c>
      <c r="AE20" s="9">
        <v>0</v>
      </c>
      <c r="AF20" s="9">
        <v>0</v>
      </c>
      <c r="AG20" s="9">
        <v>6.29</v>
      </c>
      <c r="AH20" s="9">
        <v>39.73</v>
      </c>
      <c r="AI20" s="9">
        <v>0</v>
      </c>
      <c r="AJ20" s="9">
        <v>53.96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49906877.83</v>
      </c>
      <c r="I21" s="8">
        <v>19100000</v>
      </c>
      <c r="J21" s="8">
        <v>0</v>
      </c>
      <c r="K21" s="8">
        <v>0</v>
      </c>
      <c r="L21" s="8">
        <v>19139460.13</v>
      </c>
      <c r="M21" s="8">
        <v>0</v>
      </c>
      <c r="N21" s="8">
        <v>11667417.7</v>
      </c>
      <c r="O21" s="8">
        <v>0</v>
      </c>
      <c r="P21" s="9">
        <v>38.27</v>
      </c>
      <c r="Q21" s="9">
        <v>0</v>
      </c>
      <c r="R21" s="9">
        <v>0</v>
      </c>
      <c r="S21" s="9">
        <v>38.35</v>
      </c>
      <c r="T21" s="9">
        <v>0</v>
      </c>
      <c r="U21" s="9">
        <v>23.37</v>
      </c>
      <c r="V21" s="9">
        <v>0</v>
      </c>
      <c r="W21" s="8">
        <v>37406877.83</v>
      </c>
      <c r="X21" s="8">
        <v>6600000</v>
      </c>
      <c r="Y21" s="8">
        <v>0</v>
      </c>
      <c r="Z21" s="8">
        <v>0</v>
      </c>
      <c r="AA21" s="8">
        <v>19139460.13</v>
      </c>
      <c r="AB21" s="8">
        <v>0</v>
      </c>
      <c r="AC21" s="8">
        <v>11667417.7</v>
      </c>
      <c r="AD21" s="8">
        <v>0</v>
      </c>
      <c r="AE21" s="9">
        <v>17.64</v>
      </c>
      <c r="AF21" s="9">
        <v>0</v>
      </c>
      <c r="AG21" s="9">
        <v>0</v>
      </c>
      <c r="AH21" s="9">
        <v>51.16</v>
      </c>
      <c r="AI21" s="9">
        <v>0</v>
      </c>
      <c r="AJ21" s="9">
        <v>31.19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4156882.66</v>
      </c>
      <c r="I22" s="8">
        <v>2575000</v>
      </c>
      <c r="J22" s="8">
        <v>0</v>
      </c>
      <c r="K22" s="8">
        <v>0</v>
      </c>
      <c r="L22" s="8">
        <v>947212</v>
      </c>
      <c r="M22" s="8">
        <v>0</v>
      </c>
      <c r="N22" s="8">
        <v>634670.66</v>
      </c>
      <c r="O22" s="8">
        <v>0</v>
      </c>
      <c r="P22" s="9">
        <v>61.94</v>
      </c>
      <c r="Q22" s="9">
        <v>0</v>
      </c>
      <c r="R22" s="9">
        <v>0</v>
      </c>
      <c r="S22" s="9">
        <v>22.78</v>
      </c>
      <c r="T22" s="9">
        <v>0</v>
      </c>
      <c r="U22" s="9">
        <v>15.26</v>
      </c>
      <c r="V22" s="9">
        <v>0</v>
      </c>
      <c r="W22" s="8">
        <v>3479050.79</v>
      </c>
      <c r="X22" s="8">
        <v>1825000</v>
      </c>
      <c r="Y22" s="8">
        <v>0</v>
      </c>
      <c r="Z22" s="8">
        <v>0</v>
      </c>
      <c r="AA22" s="8">
        <v>1019380.13</v>
      </c>
      <c r="AB22" s="8">
        <v>0</v>
      </c>
      <c r="AC22" s="8">
        <v>634670.66</v>
      </c>
      <c r="AD22" s="8">
        <v>0</v>
      </c>
      <c r="AE22" s="9">
        <v>52.45</v>
      </c>
      <c r="AF22" s="9">
        <v>0</v>
      </c>
      <c r="AG22" s="9">
        <v>0</v>
      </c>
      <c r="AH22" s="9">
        <v>29.3</v>
      </c>
      <c r="AI22" s="9">
        <v>0</v>
      </c>
      <c r="AJ22" s="9">
        <v>18.24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7746194.56</v>
      </c>
      <c r="I23" s="8">
        <v>3342538</v>
      </c>
      <c r="J23" s="8">
        <v>0</v>
      </c>
      <c r="K23" s="8">
        <v>0</v>
      </c>
      <c r="L23" s="8">
        <v>1800894.6</v>
      </c>
      <c r="M23" s="8">
        <v>0</v>
      </c>
      <c r="N23" s="8">
        <v>2602761.96</v>
      </c>
      <c r="O23" s="8">
        <v>0</v>
      </c>
      <c r="P23" s="9">
        <v>43.15</v>
      </c>
      <c r="Q23" s="9">
        <v>0</v>
      </c>
      <c r="R23" s="9">
        <v>0</v>
      </c>
      <c r="S23" s="9">
        <v>23.24</v>
      </c>
      <c r="T23" s="9">
        <v>0</v>
      </c>
      <c r="U23" s="9">
        <v>33.6</v>
      </c>
      <c r="V23" s="9">
        <v>0</v>
      </c>
      <c r="W23" s="8">
        <v>6356390.97</v>
      </c>
      <c r="X23" s="8">
        <v>0</v>
      </c>
      <c r="Y23" s="8">
        <v>0</v>
      </c>
      <c r="Z23" s="8">
        <v>0</v>
      </c>
      <c r="AA23" s="8">
        <v>1800894.6</v>
      </c>
      <c r="AB23" s="8">
        <v>0</v>
      </c>
      <c r="AC23" s="8">
        <v>4555496.37</v>
      </c>
      <c r="AD23" s="8">
        <v>0</v>
      </c>
      <c r="AE23" s="9">
        <v>0</v>
      </c>
      <c r="AF23" s="9">
        <v>0</v>
      </c>
      <c r="AG23" s="9">
        <v>0</v>
      </c>
      <c r="AH23" s="9">
        <v>28.33</v>
      </c>
      <c r="AI23" s="9">
        <v>0</v>
      </c>
      <c r="AJ23" s="9">
        <v>71.66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8742950</v>
      </c>
      <c r="I24" s="8">
        <v>3900000</v>
      </c>
      <c r="J24" s="8">
        <v>0</v>
      </c>
      <c r="K24" s="8">
        <v>0</v>
      </c>
      <c r="L24" s="8">
        <v>2195586</v>
      </c>
      <c r="M24" s="8">
        <v>0</v>
      </c>
      <c r="N24" s="8">
        <v>2647364</v>
      </c>
      <c r="O24" s="8">
        <v>0</v>
      </c>
      <c r="P24" s="9">
        <v>44.6</v>
      </c>
      <c r="Q24" s="9">
        <v>0</v>
      </c>
      <c r="R24" s="9">
        <v>0</v>
      </c>
      <c r="S24" s="9">
        <v>25.11</v>
      </c>
      <c r="T24" s="9">
        <v>0</v>
      </c>
      <c r="U24" s="9">
        <v>30.27</v>
      </c>
      <c r="V24" s="9">
        <v>0</v>
      </c>
      <c r="W24" s="8">
        <v>5927939.01</v>
      </c>
      <c r="X24" s="8">
        <v>0</v>
      </c>
      <c r="Y24" s="8">
        <v>0</v>
      </c>
      <c r="Z24" s="8">
        <v>0</v>
      </c>
      <c r="AA24" s="8">
        <v>2195586.11</v>
      </c>
      <c r="AB24" s="8">
        <v>0</v>
      </c>
      <c r="AC24" s="8">
        <v>3732352.9</v>
      </c>
      <c r="AD24" s="8">
        <v>0</v>
      </c>
      <c r="AE24" s="9">
        <v>0</v>
      </c>
      <c r="AF24" s="9">
        <v>0</v>
      </c>
      <c r="AG24" s="9">
        <v>0</v>
      </c>
      <c r="AH24" s="9">
        <v>37.03</v>
      </c>
      <c r="AI24" s="9">
        <v>0</v>
      </c>
      <c r="AJ24" s="9">
        <v>62.96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5555925.03</v>
      </c>
      <c r="I25" s="8">
        <v>2802650</v>
      </c>
      <c r="J25" s="8">
        <v>0</v>
      </c>
      <c r="K25" s="8">
        <v>2060258.03</v>
      </c>
      <c r="L25" s="8">
        <v>693017</v>
      </c>
      <c r="M25" s="8">
        <v>0</v>
      </c>
      <c r="N25" s="8">
        <v>0</v>
      </c>
      <c r="O25" s="8">
        <v>0</v>
      </c>
      <c r="P25" s="9">
        <v>50.44</v>
      </c>
      <c r="Q25" s="9">
        <v>0</v>
      </c>
      <c r="R25" s="9">
        <v>37.08</v>
      </c>
      <c r="S25" s="9">
        <v>12.47</v>
      </c>
      <c r="T25" s="9">
        <v>0</v>
      </c>
      <c r="U25" s="9">
        <v>0</v>
      </c>
      <c r="V25" s="9">
        <v>0</v>
      </c>
      <c r="W25" s="8">
        <v>3753275.03</v>
      </c>
      <c r="X25" s="8">
        <v>1000000</v>
      </c>
      <c r="Y25" s="8">
        <v>0</v>
      </c>
      <c r="Z25" s="8">
        <v>2060258.03</v>
      </c>
      <c r="AA25" s="8">
        <v>693017</v>
      </c>
      <c r="AB25" s="8">
        <v>0</v>
      </c>
      <c r="AC25" s="8">
        <v>0</v>
      </c>
      <c r="AD25" s="8">
        <v>0</v>
      </c>
      <c r="AE25" s="9">
        <v>26.64</v>
      </c>
      <c r="AF25" s="9">
        <v>0</v>
      </c>
      <c r="AG25" s="9">
        <v>54.89</v>
      </c>
      <c r="AH25" s="9">
        <v>18.46</v>
      </c>
      <c r="AI25" s="9">
        <v>0</v>
      </c>
      <c r="AJ25" s="9">
        <v>0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3188359.16</v>
      </c>
      <c r="I26" s="8">
        <v>500000</v>
      </c>
      <c r="J26" s="8">
        <v>0</v>
      </c>
      <c r="K26" s="8">
        <v>0</v>
      </c>
      <c r="L26" s="8">
        <v>1688359.16</v>
      </c>
      <c r="M26" s="8">
        <v>0</v>
      </c>
      <c r="N26" s="8">
        <v>1000000</v>
      </c>
      <c r="O26" s="8">
        <v>0</v>
      </c>
      <c r="P26" s="9">
        <v>15.68</v>
      </c>
      <c r="Q26" s="9">
        <v>0</v>
      </c>
      <c r="R26" s="9">
        <v>0</v>
      </c>
      <c r="S26" s="9">
        <v>52.95</v>
      </c>
      <c r="T26" s="9">
        <v>0</v>
      </c>
      <c r="U26" s="9">
        <v>31.36</v>
      </c>
      <c r="V26" s="9">
        <v>0</v>
      </c>
      <c r="W26" s="8">
        <v>2691188.06</v>
      </c>
      <c r="X26" s="8">
        <v>0</v>
      </c>
      <c r="Y26" s="8">
        <v>0</v>
      </c>
      <c r="Z26" s="8">
        <v>0</v>
      </c>
      <c r="AA26" s="8">
        <v>1688359.16</v>
      </c>
      <c r="AB26" s="8">
        <v>0</v>
      </c>
      <c r="AC26" s="8">
        <v>1002828.9</v>
      </c>
      <c r="AD26" s="8">
        <v>0</v>
      </c>
      <c r="AE26" s="9">
        <v>0</v>
      </c>
      <c r="AF26" s="9">
        <v>0</v>
      </c>
      <c r="AG26" s="9">
        <v>0</v>
      </c>
      <c r="AH26" s="9">
        <v>62.73</v>
      </c>
      <c r="AI26" s="9">
        <v>0</v>
      </c>
      <c r="AJ26" s="9">
        <v>37.26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2884257</v>
      </c>
      <c r="I27" s="8">
        <v>1991840</v>
      </c>
      <c r="J27" s="8">
        <v>0</v>
      </c>
      <c r="K27" s="8">
        <v>0</v>
      </c>
      <c r="L27" s="8">
        <v>270014</v>
      </c>
      <c r="M27" s="8">
        <v>0</v>
      </c>
      <c r="N27" s="8">
        <v>622403</v>
      </c>
      <c r="O27" s="8">
        <v>0</v>
      </c>
      <c r="P27" s="9">
        <v>69.05</v>
      </c>
      <c r="Q27" s="9">
        <v>0</v>
      </c>
      <c r="R27" s="9">
        <v>0</v>
      </c>
      <c r="S27" s="9">
        <v>9.36</v>
      </c>
      <c r="T27" s="9">
        <v>0</v>
      </c>
      <c r="U27" s="9">
        <v>21.57</v>
      </c>
      <c r="V27" s="9">
        <v>0</v>
      </c>
      <c r="W27" s="8">
        <v>892417.08</v>
      </c>
      <c r="X27" s="8">
        <v>0</v>
      </c>
      <c r="Y27" s="8">
        <v>0</v>
      </c>
      <c r="Z27" s="8">
        <v>0</v>
      </c>
      <c r="AA27" s="8">
        <v>270014</v>
      </c>
      <c r="AB27" s="8">
        <v>0</v>
      </c>
      <c r="AC27" s="8">
        <v>622403.08</v>
      </c>
      <c r="AD27" s="8">
        <v>0</v>
      </c>
      <c r="AE27" s="9">
        <v>0</v>
      </c>
      <c r="AF27" s="9">
        <v>0</v>
      </c>
      <c r="AG27" s="9">
        <v>0</v>
      </c>
      <c r="AH27" s="9">
        <v>30.25</v>
      </c>
      <c r="AI27" s="9">
        <v>0</v>
      </c>
      <c r="AJ27" s="9">
        <v>69.74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1439791.16</v>
      </c>
      <c r="I28" s="8">
        <v>100000</v>
      </c>
      <c r="J28" s="8">
        <v>50000</v>
      </c>
      <c r="K28" s="8">
        <v>785000</v>
      </c>
      <c r="L28" s="8">
        <v>504791.16</v>
      </c>
      <c r="M28" s="8">
        <v>0</v>
      </c>
      <c r="N28" s="8">
        <v>0</v>
      </c>
      <c r="O28" s="8">
        <v>0</v>
      </c>
      <c r="P28" s="9">
        <v>6.94</v>
      </c>
      <c r="Q28" s="9">
        <v>3.47</v>
      </c>
      <c r="R28" s="9">
        <v>54.52</v>
      </c>
      <c r="S28" s="9">
        <v>35.06</v>
      </c>
      <c r="T28" s="9">
        <v>0</v>
      </c>
      <c r="U28" s="9">
        <v>0</v>
      </c>
      <c r="V28" s="9">
        <v>0</v>
      </c>
      <c r="W28" s="8">
        <v>1557867.7</v>
      </c>
      <c r="X28" s="8">
        <v>0</v>
      </c>
      <c r="Y28" s="8">
        <v>50000</v>
      </c>
      <c r="Z28" s="8">
        <v>1003076.54</v>
      </c>
      <c r="AA28" s="8">
        <v>504791.16</v>
      </c>
      <c r="AB28" s="8">
        <v>0</v>
      </c>
      <c r="AC28" s="8">
        <v>0</v>
      </c>
      <c r="AD28" s="8">
        <v>0</v>
      </c>
      <c r="AE28" s="9">
        <v>0</v>
      </c>
      <c r="AF28" s="9">
        <v>3.2</v>
      </c>
      <c r="AG28" s="9">
        <v>64.38</v>
      </c>
      <c r="AH28" s="9">
        <v>32.4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2927487.39</v>
      </c>
      <c r="I29" s="8">
        <v>600000</v>
      </c>
      <c r="J29" s="8">
        <v>0</v>
      </c>
      <c r="K29" s="8">
        <v>775000</v>
      </c>
      <c r="L29" s="8">
        <v>1552487.39</v>
      </c>
      <c r="M29" s="8">
        <v>0</v>
      </c>
      <c r="N29" s="8">
        <v>0</v>
      </c>
      <c r="O29" s="8">
        <v>0</v>
      </c>
      <c r="P29" s="9">
        <v>20.49</v>
      </c>
      <c r="Q29" s="9">
        <v>0</v>
      </c>
      <c r="R29" s="9">
        <v>26.47</v>
      </c>
      <c r="S29" s="9">
        <v>53.03</v>
      </c>
      <c r="T29" s="9">
        <v>0</v>
      </c>
      <c r="U29" s="9">
        <v>0</v>
      </c>
      <c r="V29" s="9">
        <v>0</v>
      </c>
      <c r="W29" s="8">
        <v>5201193.87</v>
      </c>
      <c r="X29" s="8">
        <v>0</v>
      </c>
      <c r="Y29" s="8">
        <v>0</v>
      </c>
      <c r="Z29" s="8">
        <v>1636706.48</v>
      </c>
      <c r="AA29" s="8">
        <v>3392487.39</v>
      </c>
      <c r="AB29" s="8">
        <v>0</v>
      </c>
      <c r="AC29" s="8">
        <v>172000</v>
      </c>
      <c r="AD29" s="8">
        <v>0</v>
      </c>
      <c r="AE29" s="9">
        <v>0</v>
      </c>
      <c r="AF29" s="9">
        <v>0</v>
      </c>
      <c r="AG29" s="9">
        <v>31.46</v>
      </c>
      <c r="AH29" s="9">
        <v>65.22</v>
      </c>
      <c r="AI29" s="9">
        <v>0</v>
      </c>
      <c r="AJ29" s="9">
        <v>3.3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2335026.61</v>
      </c>
      <c r="I30" s="8">
        <v>713000</v>
      </c>
      <c r="J30" s="8">
        <v>126051</v>
      </c>
      <c r="K30" s="8">
        <v>0</v>
      </c>
      <c r="L30" s="8">
        <v>513749</v>
      </c>
      <c r="M30" s="8">
        <v>0</v>
      </c>
      <c r="N30" s="8">
        <v>982226.61</v>
      </c>
      <c r="O30" s="8">
        <v>0</v>
      </c>
      <c r="P30" s="9">
        <v>30.53</v>
      </c>
      <c r="Q30" s="9">
        <v>5.39</v>
      </c>
      <c r="R30" s="9">
        <v>0</v>
      </c>
      <c r="S30" s="9">
        <v>22</v>
      </c>
      <c r="T30" s="9">
        <v>0</v>
      </c>
      <c r="U30" s="9">
        <v>42.06</v>
      </c>
      <c r="V30" s="9">
        <v>0</v>
      </c>
      <c r="W30" s="8">
        <v>1622026.61</v>
      </c>
      <c r="X30" s="8">
        <v>0</v>
      </c>
      <c r="Y30" s="8">
        <v>126051</v>
      </c>
      <c r="Z30" s="8">
        <v>0</v>
      </c>
      <c r="AA30" s="8">
        <v>513749</v>
      </c>
      <c r="AB30" s="8">
        <v>0</v>
      </c>
      <c r="AC30" s="8">
        <v>982226.61</v>
      </c>
      <c r="AD30" s="8">
        <v>0</v>
      </c>
      <c r="AE30" s="9">
        <v>0</v>
      </c>
      <c r="AF30" s="9">
        <v>7.77</v>
      </c>
      <c r="AG30" s="9">
        <v>0</v>
      </c>
      <c r="AH30" s="9">
        <v>31.67</v>
      </c>
      <c r="AI30" s="9">
        <v>0</v>
      </c>
      <c r="AJ30" s="9">
        <v>60.55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3200514.17</v>
      </c>
      <c r="I31" s="8">
        <v>1900000</v>
      </c>
      <c r="J31" s="8">
        <v>0</v>
      </c>
      <c r="K31" s="8">
        <v>0</v>
      </c>
      <c r="L31" s="8">
        <v>569561</v>
      </c>
      <c r="M31" s="8">
        <v>0</v>
      </c>
      <c r="N31" s="8">
        <v>730953.17</v>
      </c>
      <c r="O31" s="8">
        <v>0</v>
      </c>
      <c r="P31" s="9">
        <v>59.36</v>
      </c>
      <c r="Q31" s="9">
        <v>0</v>
      </c>
      <c r="R31" s="9">
        <v>0</v>
      </c>
      <c r="S31" s="9">
        <v>17.79</v>
      </c>
      <c r="T31" s="9">
        <v>0</v>
      </c>
      <c r="U31" s="9">
        <v>22.83</v>
      </c>
      <c r="V31" s="9">
        <v>0</v>
      </c>
      <c r="W31" s="8">
        <v>1403381.06</v>
      </c>
      <c r="X31" s="8">
        <v>0</v>
      </c>
      <c r="Y31" s="8">
        <v>0</v>
      </c>
      <c r="Z31" s="8">
        <v>0</v>
      </c>
      <c r="AA31" s="8">
        <v>569561</v>
      </c>
      <c r="AB31" s="8">
        <v>0</v>
      </c>
      <c r="AC31" s="8">
        <v>833820.06</v>
      </c>
      <c r="AD31" s="8">
        <v>0</v>
      </c>
      <c r="AE31" s="9">
        <v>0</v>
      </c>
      <c r="AF31" s="9">
        <v>0</v>
      </c>
      <c r="AG31" s="9">
        <v>0</v>
      </c>
      <c r="AH31" s="9">
        <v>40.58</v>
      </c>
      <c r="AI31" s="9">
        <v>0</v>
      </c>
      <c r="AJ31" s="9">
        <v>59.41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6847476.84</v>
      </c>
      <c r="I32" s="8">
        <v>0</v>
      </c>
      <c r="J32" s="8">
        <v>0</v>
      </c>
      <c r="K32" s="8">
        <v>4892310.65</v>
      </c>
      <c r="L32" s="8">
        <v>1955166.19</v>
      </c>
      <c r="M32" s="8">
        <v>0</v>
      </c>
      <c r="N32" s="8">
        <v>0</v>
      </c>
      <c r="O32" s="8">
        <v>0</v>
      </c>
      <c r="P32" s="9">
        <v>0</v>
      </c>
      <c r="Q32" s="9">
        <v>0</v>
      </c>
      <c r="R32" s="9">
        <v>71.44</v>
      </c>
      <c r="S32" s="9">
        <v>28.55</v>
      </c>
      <c r="T32" s="9">
        <v>0</v>
      </c>
      <c r="U32" s="9">
        <v>0</v>
      </c>
      <c r="V32" s="9">
        <v>0</v>
      </c>
      <c r="W32" s="8">
        <v>13702591.51</v>
      </c>
      <c r="X32" s="8">
        <v>0</v>
      </c>
      <c r="Y32" s="8">
        <v>0</v>
      </c>
      <c r="Z32" s="8">
        <v>8139813.64</v>
      </c>
      <c r="AA32" s="8">
        <v>2047642.67</v>
      </c>
      <c r="AB32" s="8">
        <v>0</v>
      </c>
      <c r="AC32" s="8">
        <v>3515135.2</v>
      </c>
      <c r="AD32" s="8">
        <v>0</v>
      </c>
      <c r="AE32" s="9">
        <v>0</v>
      </c>
      <c r="AF32" s="9">
        <v>0</v>
      </c>
      <c r="AG32" s="9">
        <v>59.4</v>
      </c>
      <c r="AH32" s="9">
        <v>14.94</v>
      </c>
      <c r="AI32" s="9">
        <v>0</v>
      </c>
      <c r="AJ32" s="9">
        <v>25.65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3266000</v>
      </c>
      <c r="I33" s="8">
        <v>0</v>
      </c>
      <c r="J33" s="8">
        <v>0</v>
      </c>
      <c r="K33" s="8">
        <v>0</v>
      </c>
      <c r="L33" s="8">
        <v>2500000</v>
      </c>
      <c r="M33" s="8">
        <v>0</v>
      </c>
      <c r="N33" s="8">
        <v>766000</v>
      </c>
      <c r="O33" s="8">
        <v>0</v>
      </c>
      <c r="P33" s="9">
        <v>0</v>
      </c>
      <c r="Q33" s="9">
        <v>0</v>
      </c>
      <c r="R33" s="9">
        <v>0</v>
      </c>
      <c r="S33" s="9">
        <v>76.54</v>
      </c>
      <c r="T33" s="9">
        <v>0</v>
      </c>
      <c r="U33" s="9">
        <v>23.45</v>
      </c>
      <c r="V33" s="9">
        <v>0</v>
      </c>
      <c r="W33" s="8">
        <v>4172050.38</v>
      </c>
      <c r="X33" s="8">
        <v>0</v>
      </c>
      <c r="Y33" s="8">
        <v>0</v>
      </c>
      <c r="Z33" s="8">
        <v>0</v>
      </c>
      <c r="AA33" s="8">
        <v>2511804.1</v>
      </c>
      <c r="AB33" s="8">
        <v>0</v>
      </c>
      <c r="AC33" s="8">
        <v>1660246.28</v>
      </c>
      <c r="AD33" s="8">
        <v>0</v>
      </c>
      <c r="AE33" s="9">
        <v>0</v>
      </c>
      <c r="AF33" s="9">
        <v>0</v>
      </c>
      <c r="AG33" s="9">
        <v>0</v>
      </c>
      <c r="AH33" s="9">
        <v>60.2</v>
      </c>
      <c r="AI33" s="9">
        <v>0</v>
      </c>
      <c r="AJ33" s="9">
        <v>39.79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14522224.36</v>
      </c>
      <c r="I34" s="8">
        <v>9902637.12</v>
      </c>
      <c r="J34" s="8">
        <v>0</v>
      </c>
      <c r="K34" s="8">
        <v>0</v>
      </c>
      <c r="L34" s="8">
        <v>40035.56</v>
      </c>
      <c r="M34" s="8">
        <v>0</v>
      </c>
      <c r="N34" s="8">
        <v>4579551.68</v>
      </c>
      <c r="O34" s="8">
        <v>0</v>
      </c>
      <c r="P34" s="9">
        <v>68.18</v>
      </c>
      <c r="Q34" s="9">
        <v>0</v>
      </c>
      <c r="R34" s="9">
        <v>0</v>
      </c>
      <c r="S34" s="9">
        <v>0.27</v>
      </c>
      <c r="T34" s="9">
        <v>0</v>
      </c>
      <c r="U34" s="9">
        <v>31.53</v>
      </c>
      <c r="V34" s="9">
        <v>0</v>
      </c>
      <c r="W34" s="8">
        <v>4619587.24</v>
      </c>
      <c r="X34" s="8">
        <v>0</v>
      </c>
      <c r="Y34" s="8">
        <v>0</v>
      </c>
      <c r="Z34" s="8">
        <v>0</v>
      </c>
      <c r="AA34" s="8">
        <v>40035.56</v>
      </c>
      <c r="AB34" s="8">
        <v>0</v>
      </c>
      <c r="AC34" s="8">
        <v>4579551.68</v>
      </c>
      <c r="AD34" s="8">
        <v>0</v>
      </c>
      <c r="AE34" s="9">
        <v>0</v>
      </c>
      <c r="AF34" s="9">
        <v>0</v>
      </c>
      <c r="AG34" s="9">
        <v>0</v>
      </c>
      <c r="AH34" s="9">
        <v>0.86</v>
      </c>
      <c r="AI34" s="9">
        <v>0</v>
      </c>
      <c r="AJ34" s="9">
        <v>99.13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3538341.72</v>
      </c>
      <c r="I35" s="8">
        <v>2750000</v>
      </c>
      <c r="J35" s="8">
        <v>0</v>
      </c>
      <c r="K35" s="8">
        <v>0</v>
      </c>
      <c r="L35" s="8">
        <v>788341.72</v>
      </c>
      <c r="M35" s="8">
        <v>0</v>
      </c>
      <c r="N35" s="8">
        <v>0</v>
      </c>
      <c r="O35" s="8">
        <v>0</v>
      </c>
      <c r="P35" s="9">
        <v>77.72</v>
      </c>
      <c r="Q35" s="9">
        <v>0</v>
      </c>
      <c r="R35" s="9">
        <v>0</v>
      </c>
      <c r="S35" s="9">
        <v>22.27</v>
      </c>
      <c r="T35" s="9">
        <v>0</v>
      </c>
      <c r="U35" s="9">
        <v>0</v>
      </c>
      <c r="V35" s="9">
        <v>0</v>
      </c>
      <c r="W35" s="8">
        <v>2165784.78</v>
      </c>
      <c r="X35" s="8">
        <v>1000000</v>
      </c>
      <c r="Y35" s="8">
        <v>0</v>
      </c>
      <c r="Z35" s="8">
        <v>0</v>
      </c>
      <c r="AA35" s="8">
        <v>788341.72</v>
      </c>
      <c r="AB35" s="8">
        <v>0</v>
      </c>
      <c r="AC35" s="8">
        <v>377443.06</v>
      </c>
      <c r="AD35" s="8">
        <v>0</v>
      </c>
      <c r="AE35" s="9">
        <v>46.17</v>
      </c>
      <c r="AF35" s="9">
        <v>0</v>
      </c>
      <c r="AG35" s="9">
        <v>0</v>
      </c>
      <c r="AH35" s="9">
        <v>36.39</v>
      </c>
      <c r="AI35" s="9">
        <v>0</v>
      </c>
      <c r="AJ35" s="9">
        <v>17.42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6541811.25</v>
      </c>
      <c r="I36" s="8">
        <v>0</v>
      </c>
      <c r="J36" s="8">
        <v>500000</v>
      </c>
      <c r="K36" s="8">
        <v>0</v>
      </c>
      <c r="L36" s="8">
        <v>2751564.5</v>
      </c>
      <c r="M36" s="8">
        <v>0</v>
      </c>
      <c r="N36" s="8">
        <v>3290246.75</v>
      </c>
      <c r="O36" s="8">
        <v>0</v>
      </c>
      <c r="P36" s="9">
        <v>0</v>
      </c>
      <c r="Q36" s="9">
        <v>7.64</v>
      </c>
      <c r="R36" s="9">
        <v>0</v>
      </c>
      <c r="S36" s="9">
        <v>42.06</v>
      </c>
      <c r="T36" s="9">
        <v>0</v>
      </c>
      <c r="U36" s="9">
        <v>50.29</v>
      </c>
      <c r="V36" s="9">
        <v>0</v>
      </c>
      <c r="W36" s="8">
        <v>6428891.62</v>
      </c>
      <c r="X36" s="8">
        <v>0</v>
      </c>
      <c r="Y36" s="8">
        <v>12862</v>
      </c>
      <c r="Z36" s="8">
        <v>0</v>
      </c>
      <c r="AA36" s="8">
        <v>2751564.5</v>
      </c>
      <c r="AB36" s="8">
        <v>0</v>
      </c>
      <c r="AC36" s="8">
        <v>3664465.12</v>
      </c>
      <c r="AD36" s="8">
        <v>0</v>
      </c>
      <c r="AE36" s="9">
        <v>0</v>
      </c>
      <c r="AF36" s="9">
        <v>0.2</v>
      </c>
      <c r="AG36" s="9">
        <v>0</v>
      </c>
      <c r="AH36" s="9">
        <v>42.79</v>
      </c>
      <c r="AI36" s="9">
        <v>0</v>
      </c>
      <c r="AJ36" s="9">
        <v>56.99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1239000</v>
      </c>
      <c r="I37" s="8">
        <v>1100000</v>
      </c>
      <c r="J37" s="8">
        <v>0</v>
      </c>
      <c r="K37" s="8">
        <v>0</v>
      </c>
      <c r="L37" s="8">
        <v>139000</v>
      </c>
      <c r="M37" s="8">
        <v>0</v>
      </c>
      <c r="N37" s="8">
        <v>0</v>
      </c>
      <c r="O37" s="8">
        <v>0</v>
      </c>
      <c r="P37" s="9">
        <v>88.78</v>
      </c>
      <c r="Q37" s="9">
        <v>0</v>
      </c>
      <c r="R37" s="9">
        <v>0</v>
      </c>
      <c r="S37" s="9">
        <v>11.21</v>
      </c>
      <c r="T37" s="9">
        <v>0</v>
      </c>
      <c r="U37" s="9">
        <v>0</v>
      </c>
      <c r="V37" s="9">
        <v>0</v>
      </c>
      <c r="W37" s="8">
        <v>874847.45</v>
      </c>
      <c r="X37" s="8">
        <v>141600</v>
      </c>
      <c r="Y37" s="8">
        <v>0</v>
      </c>
      <c r="Z37" s="8">
        <v>0</v>
      </c>
      <c r="AA37" s="8">
        <v>139214.1</v>
      </c>
      <c r="AB37" s="8">
        <v>0</v>
      </c>
      <c r="AC37" s="8">
        <v>594033.35</v>
      </c>
      <c r="AD37" s="8">
        <v>0</v>
      </c>
      <c r="AE37" s="9">
        <v>16.18</v>
      </c>
      <c r="AF37" s="9">
        <v>0</v>
      </c>
      <c r="AG37" s="9">
        <v>0</v>
      </c>
      <c r="AH37" s="9">
        <v>15.91</v>
      </c>
      <c r="AI37" s="9">
        <v>0</v>
      </c>
      <c r="AJ37" s="9">
        <v>67.9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4940874.28</v>
      </c>
      <c r="I38" s="8">
        <v>0</v>
      </c>
      <c r="J38" s="8">
        <v>0</v>
      </c>
      <c r="K38" s="8">
        <v>0</v>
      </c>
      <c r="L38" s="8">
        <v>1499681.06</v>
      </c>
      <c r="M38" s="8">
        <v>0</v>
      </c>
      <c r="N38" s="8">
        <v>3441193.22</v>
      </c>
      <c r="O38" s="8">
        <v>0</v>
      </c>
      <c r="P38" s="9">
        <v>0</v>
      </c>
      <c r="Q38" s="9">
        <v>0</v>
      </c>
      <c r="R38" s="9">
        <v>0</v>
      </c>
      <c r="S38" s="9">
        <v>30.35</v>
      </c>
      <c r="T38" s="9">
        <v>0</v>
      </c>
      <c r="U38" s="9">
        <v>69.64</v>
      </c>
      <c r="V38" s="9">
        <v>0</v>
      </c>
      <c r="W38" s="8">
        <v>11224028.96</v>
      </c>
      <c r="X38" s="8">
        <v>0</v>
      </c>
      <c r="Y38" s="8">
        <v>0</v>
      </c>
      <c r="Z38" s="8">
        <v>0</v>
      </c>
      <c r="AA38" s="8">
        <v>1499681.06</v>
      </c>
      <c r="AB38" s="8">
        <v>0</v>
      </c>
      <c r="AC38" s="8">
        <v>9724347.9</v>
      </c>
      <c r="AD38" s="8">
        <v>0</v>
      </c>
      <c r="AE38" s="9">
        <v>0</v>
      </c>
      <c r="AF38" s="9">
        <v>0</v>
      </c>
      <c r="AG38" s="9">
        <v>0</v>
      </c>
      <c r="AH38" s="9">
        <v>13.36</v>
      </c>
      <c r="AI38" s="9">
        <v>0</v>
      </c>
      <c r="AJ38" s="9">
        <v>86.63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7993376.86</v>
      </c>
      <c r="I39" s="8">
        <v>3573825.29</v>
      </c>
      <c r="J39" s="8">
        <v>0</v>
      </c>
      <c r="K39" s="8">
        <v>983492.57</v>
      </c>
      <c r="L39" s="8">
        <v>2796063</v>
      </c>
      <c r="M39" s="8">
        <v>0</v>
      </c>
      <c r="N39" s="8">
        <v>639996</v>
      </c>
      <c r="O39" s="8">
        <v>0</v>
      </c>
      <c r="P39" s="9">
        <v>44.7</v>
      </c>
      <c r="Q39" s="9">
        <v>0</v>
      </c>
      <c r="R39" s="9">
        <v>12.3</v>
      </c>
      <c r="S39" s="9">
        <v>34.97</v>
      </c>
      <c r="T39" s="9">
        <v>0</v>
      </c>
      <c r="U39" s="9">
        <v>8</v>
      </c>
      <c r="V39" s="9">
        <v>0</v>
      </c>
      <c r="W39" s="8">
        <v>7052152.09</v>
      </c>
      <c r="X39" s="8">
        <v>2000000</v>
      </c>
      <c r="Y39" s="8">
        <v>0</v>
      </c>
      <c r="Z39" s="8">
        <v>1616093.09</v>
      </c>
      <c r="AA39" s="8">
        <v>2796063</v>
      </c>
      <c r="AB39" s="8">
        <v>0</v>
      </c>
      <c r="AC39" s="8">
        <v>639996</v>
      </c>
      <c r="AD39" s="8">
        <v>0</v>
      </c>
      <c r="AE39" s="9">
        <v>28.36</v>
      </c>
      <c r="AF39" s="9">
        <v>0</v>
      </c>
      <c r="AG39" s="9">
        <v>22.91</v>
      </c>
      <c r="AH39" s="9">
        <v>39.64</v>
      </c>
      <c r="AI39" s="9">
        <v>0</v>
      </c>
      <c r="AJ39" s="9">
        <v>9.07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1846296</v>
      </c>
      <c r="I40" s="8">
        <v>0</v>
      </c>
      <c r="J40" s="8">
        <v>5000</v>
      </c>
      <c r="K40" s="8">
        <v>0</v>
      </c>
      <c r="L40" s="8">
        <v>1282100</v>
      </c>
      <c r="M40" s="8">
        <v>0</v>
      </c>
      <c r="N40" s="8">
        <v>559196</v>
      </c>
      <c r="O40" s="8">
        <v>0</v>
      </c>
      <c r="P40" s="9">
        <v>0</v>
      </c>
      <c r="Q40" s="9">
        <v>0.27</v>
      </c>
      <c r="R40" s="9">
        <v>0</v>
      </c>
      <c r="S40" s="9">
        <v>69.44</v>
      </c>
      <c r="T40" s="9">
        <v>0</v>
      </c>
      <c r="U40" s="9">
        <v>30.28</v>
      </c>
      <c r="V40" s="9">
        <v>0</v>
      </c>
      <c r="W40" s="8">
        <v>3492251.34</v>
      </c>
      <c r="X40" s="8">
        <v>0</v>
      </c>
      <c r="Y40" s="8">
        <v>0</v>
      </c>
      <c r="Z40" s="8">
        <v>0</v>
      </c>
      <c r="AA40" s="8">
        <v>1282100</v>
      </c>
      <c r="AB40" s="8">
        <v>0</v>
      </c>
      <c r="AC40" s="8">
        <v>2210151.34</v>
      </c>
      <c r="AD40" s="8">
        <v>0</v>
      </c>
      <c r="AE40" s="9">
        <v>0</v>
      </c>
      <c r="AF40" s="9">
        <v>0</v>
      </c>
      <c r="AG40" s="9">
        <v>0</v>
      </c>
      <c r="AH40" s="9">
        <v>36.71</v>
      </c>
      <c r="AI40" s="9">
        <v>0</v>
      </c>
      <c r="AJ40" s="9">
        <v>63.28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12267462.11</v>
      </c>
      <c r="I41" s="8">
        <v>69507</v>
      </c>
      <c r="J41" s="8">
        <v>150000</v>
      </c>
      <c r="K41" s="8">
        <v>11284691.84</v>
      </c>
      <c r="L41" s="8">
        <v>0</v>
      </c>
      <c r="M41" s="8">
        <v>0</v>
      </c>
      <c r="N41" s="8">
        <v>763263.27</v>
      </c>
      <c r="O41" s="8">
        <v>0</v>
      </c>
      <c r="P41" s="9">
        <v>0.56</v>
      </c>
      <c r="Q41" s="9">
        <v>1.22</v>
      </c>
      <c r="R41" s="9">
        <v>91.98</v>
      </c>
      <c r="S41" s="9">
        <v>0</v>
      </c>
      <c r="T41" s="9">
        <v>0</v>
      </c>
      <c r="U41" s="9">
        <v>6.22</v>
      </c>
      <c r="V41" s="9">
        <v>0</v>
      </c>
      <c r="W41" s="8">
        <v>15319475.3</v>
      </c>
      <c r="X41" s="8">
        <v>69507</v>
      </c>
      <c r="Y41" s="8">
        <v>0</v>
      </c>
      <c r="Z41" s="8">
        <v>11284691.84</v>
      </c>
      <c r="AA41" s="8">
        <v>764643.46</v>
      </c>
      <c r="AB41" s="8">
        <v>0</v>
      </c>
      <c r="AC41" s="8">
        <v>3200633</v>
      </c>
      <c r="AD41" s="8">
        <v>0</v>
      </c>
      <c r="AE41" s="9">
        <v>0.45</v>
      </c>
      <c r="AF41" s="9">
        <v>0</v>
      </c>
      <c r="AG41" s="9">
        <v>73.66</v>
      </c>
      <c r="AH41" s="9">
        <v>4.99</v>
      </c>
      <c r="AI41" s="9">
        <v>0</v>
      </c>
      <c r="AJ41" s="9">
        <v>20.89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1263563</v>
      </c>
      <c r="I42" s="8">
        <v>719000</v>
      </c>
      <c r="J42" s="8">
        <v>0</v>
      </c>
      <c r="K42" s="8">
        <v>0</v>
      </c>
      <c r="L42" s="8">
        <v>327563</v>
      </c>
      <c r="M42" s="8">
        <v>0</v>
      </c>
      <c r="N42" s="8">
        <v>217000</v>
      </c>
      <c r="O42" s="8">
        <v>0</v>
      </c>
      <c r="P42" s="9">
        <v>56.9</v>
      </c>
      <c r="Q42" s="9">
        <v>0</v>
      </c>
      <c r="R42" s="9">
        <v>0</v>
      </c>
      <c r="S42" s="9">
        <v>25.92</v>
      </c>
      <c r="T42" s="9">
        <v>0</v>
      </c>
      <c r="U42" s="9">
        <v>17.17</v>
      </c>
      <c r="V42" s="9">
        <v>0</v>
      </c>
      <c r="W42" s="8">
        <v>1306262.2</v>
      </c>
      <c r="X42" s="8">
        <v>0</v>
      </c>
      <c r="Y42" s="8">
        <v>0</v>
      </c>
      <c r="Z42" s="8">
        <v>0</v>
      </c>
      <c r="AA42" s="8">
        <v>327562.03</v>
      </c>
      <c r="AB42" s="8">
        <v>0</v>
      </c>
      <c r="AC42" s="8">
        <v>978700.17</v>
      </c>
      <c r="AD42" s="8">
        <v>0</v>
      </c>
      <c r="AE42" s="9">
        <v>0</v>
      </c>
      <c r="AF42" s="9">
        <v>0</v>
      </c>
      <c r="AG42" s="9">
        <v>0</v>
      </c>
      <c r="AH42" s="9">
        <v>25.07</v>
      </c>
      <c r="AI42" s="9">
        <v>0</v>
      </c>
      <c r="AJ42" s="9">
        <v>74.92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743202.98</v>
      </c>
      <c r="I43" s="8">
        <v>0</v>
      </c>
      <c r="J43" s="8">
        <v>0</v>
      </c>
      <c r="K43" s="8">
        <v>0</v>
      </c>
      <c r="L43" s="8">
        <v>743202.98</v>
      </c>
      <c r="M43" s="8">
        <v>0</v>
      </c>
      <c r="N43" s="8">
        <v>0</v>
      </c>
      <c r="O43" s="8">
        <v>0</v>
      </c>
      <c r="P43" s="9">
        <v>0</v>
      </c>
      <c r="Q43" s="9">
        <v>0</v>
      </c>
      <c r="R43" s="9">
        <v>0</v>
      </c>
      <c r="S43" s="9">
        <v>100</v>
      </c>
      <c r="T43" s="9">
        <v>0</v>
      </c>
      <c r="U43" s="9">
        <v>0</v>
      </c>
      <c r="V43" s="9">
        <v>0</v>
      </c>
      <c r="W43" s="8">
        <v>951227.77</v>
      </c>
      <c r="X43" s="8">
        <v>0</v>
      </c>
      <c r="Y43" s="8">
        <v>0</v>
      </c>
      <c r="Z43" s="8">
        <v>0</v>
      </c>
      <c r="AA43" s="8">
        <v>743202.98</v>
      </c>
      <c r="AB43" s="8">
        <v>0</v>
      </c>
      <c r="AC43" s="8">
        <v>208024.79</v>
      </c>
      <c r="AD43" s="8">
        <v>0</v>
      </c>
      <c r="AE43" s="9">
        <v>0</v>
      </c>
      <c r="AF43" s="9">
        <v>0</v>
      </c>
      <c r="AG43" s="9">
        <v>0</v>
      </c>
      <c r="AH43" s="9">
        <v>78.13</v>
      </c>
      <c r="AI43" s="9">
        <v>0</v>
      </c>
      <c r="AJ43" s="9">
        <v>21.86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2865091.94</v>
      </c>
      <c r="I44" s="8">
        <v>930993.9</v>
      </c>
      <c r="J44" s="8">
        <v>0</v>
      </c>
      <c r="K44" s="8">
        <v>0</v>
      </c>
      <c r="L44" s="8">
        <v>251041.94</v>
      </c>
      <c r="M44" s="8">
        <v>0</v>
      </c>
      <c r="N44" s="8">
        <v>1683056.1</v>
      </c>
      <c r="O44" s="8">
        <v>0</v>
      </c>
      <c r="P44" s="9">
        <v>32.49</v>
      </c>
      <c r="Q44" s="9">
        <v>0</v>
      </c>
      <c r="R44" s="9">
        <v>0</v>
      </c>
      <c r="S44" s="9">
        <v>8.76</v>
      </c>
      <c r="T44" s="9">
        <v>0</v>
      </c>
      <c r="U44" s="9">
        <v>58.74</v>
      </c>
      <c r="V44" s="9">
        <v>0</v>
      </c>
      <c r="W44" s="8">
        <v>1934098.04</v>
      </c>
      <c r="X44" s="8">
        <v>0</v>
      </c>
      <c r="Y44" s="8">
        <v>0</v>
      </c>
      <c r="Z44" s="8">
        <v>0</v>
      </c>
      <c r="AA44" s="8">
        <v>251041.94</v>
      </c>
      <c r="AB44" s="8">
        <v>0</v>
      </c>
      <c r="AC44" s="8">
        <v>1683056.1</v>
      </c>
      <c r="AD44" s="8">
        <v>0</v>
      </c>
      <c r="AE44" s="9">
        <v>0</v>
      </c>
      <c r="AF44" s="9">
        <v>0</v>
      </c>
      <c r="AG44" s="9">
        <v>0</v>
      </c>
      <c r="AH44" s="9">
        <v>12.97</v>
      </c>
      <c r="AI44" s="9">
        <v>0</v>
      </c>
      <c r="AJ44" s="9">
        <v>87.02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3355110.29</v>
      </c>
      <c r="I45" s="8">
        <v>0</v>
      </c>
      <c r="J45" s="8">
        <v>0</v>
      </c>
      <c r="K45" s="8">
        <v>0</v>
      </c>
      <c r="L45" s="8">
        <v>177135</v>
      </c>
      <c r="M45" s="8">
        <v>0</v>
      </c>
      <c r="N45" s="8">
        <v>3177975.29</v>
      </c>
      <c r="O45" s="8">
        <v>0</v>
      </c>
      <c r="P45" s="9">
        <v>0</v>
      </c>
      <c r="Q45" s="9">
        <v>0</v>
      </c>
      <c r="R45" s="9">
        <v>0</v>
      </c>
      <c r="S45" s="9">
        <v>5.27</v>
      </c>
      <c r="T45" s="9">
        <v>0</v>
      </c>
      <c r="U45" s="9">
        <v>94.72</v>
      </c>
      <c r="V45" s="9">
        <v>0</v>
      </c>
      <c r="W45" s="8">
        <v>3355110.29</v>
      </c>
      <c r="X45" s="8">
        <v>0</v>
      </c>
      <c r="Y45" s="8">
        <v>0</v>
      </c>
      <c r="Z45" s="8">
        <v>0</v>
      </c>
      <c r="AA45" s="8">
        <v>177135</v>
      </c>
      <c r="AB45" s="8">
        <v>0</v>
      </c>
      <c r="AC45" s="8">
        <v>3177975.29</v>
      </c>
      <c r="AD45" s="8">
        <v>0</v>
      </c>
      <c r="AE45" s="9">
        <v>0</v>
      </c>
      <c r="AF45" s="9">
        <v>0</v>
      </c>
      <c r="AG45" s="9">
        <v>0</v>
      </c>
      <c r="AH45" s="9">
        <v>5.27</v>
      </c>
      <c r="AI45" s="9">
        <v>0</v>
      </c>
      <c r="AJ45" s="9">
        <v>94.72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/>
      <c r="Q46" s="9"/>
      <c r="R46" s="9"/>
      <c r="S46" s="9"/>
      <c r="T46" s="9"/>
      <c r="U46" s="9"/>
      <c r="V46" s="9"/>
      <c r="W46" s="8">
        <v>1165404.68</v>
      </c>
      <c r="X46" s="8">
        <v>0</v>
      </c>
      <c r="Y46" s="8">
        <v>0</v>
      </c>
      <c r="Z46" s="8">
        <v>0</v>
      </c>
      <c r="AA46" s="8">
        <v>60963.77</v>
      </c>
      <c r="AB46" s="8">
        <v>0</v>
      </c>
      <c r="AC46" s="8">
        <v>1104440.91</v>
      </c>
      <c r="AD46" s="8">
        <v>0</v>
      </c>
      <c r="AE46" s="9">
        <v>0</v>
      </c>
      <c r="AF46" s="9">
        <v>0</v>
      </c>
      <c r="AG46" s="9">
        <v>0</v>
      </c>
      <c r="AH46" s="9">
        <v>5.23</v>
      </c>
      <c r="AI46" s="9">
        <v>0</v>
      </c>
      <c r="AJ46" s="9">
        <v>94.76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2123771.15</v>
      </c>
      <c r="I47" s="8">
        <v>1393584</v>
      </c>
      <c r="J47" s="8">
        <v>0</v>
      </c>
      <c r="K47" s="8">
        <v>0</v>
      </c>
      <c r="L47" s="8">
        <v>16842.4</v>
      </c>
      <c r="M47" s="8">
        <v>0</v>
      </c>
      <c r="N47" s="8">
        <v>713344.75</v>
      </c>
      <c r="O47" s="8">
        <v>0</v>
      </c>
      <c r="P47" s="9">
        <v>65.61</v>
      </c>
      <c r="Q47" s="9">
        <v>0</v>
      </c>
      <c r="R47" s="9">
        <v>0</v>
      </c>
      <c r="S47" s="9">
        <v>0.79</v>
      </c>
      <c r="T47" s="9">
        <v>0</v>
      </c>
      <c r="U47" s="9">
        <v>33.58</v>
      </c>
      <c r="V47" s="9">
        <v>0</v>
      </c>
      <c r="W47" s="8">
        <v>730187.15</v>
      </c>
      <c r="X47" s="8">
        <v>0</v>
      </c>
      <c r="Y47" s="8">
        <v>0</v>
      </c>
      <c r="Z47" s="8">
        <v>0</v>
      </c>
      <c r="AA47" s="8">
        <v>16842.4</v>
      </c>
      <c r="AB47" s="8">
        <v>0</v>
      </c>
      <c r="AC47" s="8">
        <v>713344.75</v>
      </c>
      <c r="AD47" s="8">
        <v>0</v>
      </c>
      <c r="AE47" s="9">
        <v>0</v>
      </c>
      <c r="AF47" s="9">
        <v>0</v>
      </c>
      <c r="AG47" s="9">
        <v>0</v>
      </c>
      <c r="AH47" s="9">
        <v>2.3</v>
      </c>
      <c r="AI47" s="9">
        <v>0</v>
      </c>
      <c r="AJ47" s="9">
        <v>97.69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2239625</v>
      </c>
      <c r="I48" s="8">
        <v>1400000</v>
      </c>
      <c r="J48" s="8">
        <v>0</v>
      </c>
      <c r="K48" s="8">
        <v>0</v>
      </c>
      <c r="L48" s="8">
        <v>194100</v>
      </c>
      <c r="M48" s="8">
        <v>0</v>
      </c>
      <c r="N48" s="8">
        <v>645525</v>
      </c>
      <c r="O48" s="8">
        <v>0</v>
      </c>
      <c r="P48" s="9">
        <v>62.51</v>
      </c>
      <c r="Q48" s="9">
        <v>0</v>
      </c>
      <c r="R48" s="9">
        <v>0</v>
      </c>
      <c r="S48" s="9">
        <v>8.66</v>
      </c>
      <c r="T48" s="9">
        <v>0</v>
      </c>
      <c r="U48" s="9">
        <v>28.82</v>
      </c>
      <c r="V48" s="9">
        <v>0</v>
      </c>
      <c r="W48" s="8">
        <v>1266101.5</v>
      </c>
      <c r="X48" s="8">
        <v>0</v>
      </c>
      <c r="Y48" s="8">
        <v>0</v>
      </c>
      <c r="Z48" s="8">
        <v>0</v>
      </c>
      <c r="AA48" s="8">
        <v>194630.27</v>
      </c>
      <c r="AB48" s="8">
        <v>0</v>
      </c>
      <c r="AC48" s="8">
        <v>1071471.23</v>
      </c>
      <c r="AD48" s="8">
        <v>0</v>
      </c>
      <c r="AE48" s="9">
        <v>0</v>
      </c>
      <c r="AF48" s="9">
        <v>0</v>
      </c>
      <c r="AG48" s="9">
        <v>0</v>
      </c>
      <c r="AH48" s="9">
        <v>15.37</v>
      </c>
      <c r="AI48" s="9">
        <v>0</v>
      </c>
      <c r="AJ48" s="9">
        <v>84.62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2399307.93</v>
      </c>
      <c r="I49" s="8">
        <v>0</v>
      </c>
      <c r="J49" s="8">
        <v>281577</v>
      </c>
      <c r="K49" s="8">
        <v>0</v>
      </c>
      <c r="L49" s="8">
        <v>1181467.35</v>
      </c>
      <c r="M49" s="8">
        <v>0</v>
      </c>
      <c r="N49" s="8">
        <v>936263.58</v>
      </c>
      <c r="O49" s="8">
        <v>0</v>
      </c>
      <c r="P49" s="9">
        <v>0</v>
      </c>
      <c r="Q49" s="9">
        <v>11.73</v>
      </c>
      <c r="R49" s="9">
        <v>0</v>
      </c>
      <c r="S49" s="9">
        <v>49.24</v>
      </c>
      <c r="T49" s="9">
        <v>0</v>
      </c>
      <c r="U49" s="9">
        <v>39.02</v>
      </c>
      <c r="V49" s="9">
        <v>0</v>
      </c>
      <c r="W49" s="8">
        <v>2255506.9</v>
      </c>
      <c r="X49" s="8">
        <v>0</v>
      </c>
      <c r="Y49" s="8">
        <v>137775.97</v>
      </c>
      <c r="Z49" s="8">
        <v>0</v>
      </c>
      <c r="AA49" s="8">
        <v>1181467.35</v>
      </c>
      <c r="AB49" s="8">
        <v>0</v>
      </c>
      <c r="AC49" s="8">
        <v>936263.58</v>
      </c>
      <c r="AD49" s="8">
        <v>0</v>
      </c>
      <c r="AE49" s="9">
        <v>0</v>
      </c>
      <c r="AF49" s="9">
        <v>6.1</v>
      </c>
      <c r="AG49" s="9">
        <v>0</v>
      </c>
      <c r="AH49" s="9">
        <v>52.38</v>
      </c>
      <c r="AI49" s="9">
        <v>0</v>
      </c>
      <c r="AJ49" s="9">
        <v>41.51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1753015.6</v>
      </c>
      <c r="I50" s="8">
        <v>1094000</v>
      </c>
      <c r="J50" s="8">
        <v>0</v>
      </c>
      <c r="K50" s="8">
        <v>0</v>
      </c>
      <c r="L50" s="8">
        <v>477000</v>
      </c>
      <c r="M50" s="8">
        <v>0</v>
      </c>
      <c r="N50" s="8">
        <v>182015.6</v>
      </c>
      <c r="O50" s="8">
        <v>0</v>
      </c>
      <c r="P50" s="9">
        <v>62.4</v>
      </c>
      <c r="Q50" s="9">
        <v>0</v>
      </c>
      <c r="R50" s="9">
        <v>0</v>
      </c>
      <c r="S50" s="9">
        <v>27.21</v>
      </c>
      <c r="T50" s="9">
        <v>0</v>
      </c>
      <c r="U50" s="9">
        <v>10.38</v>
      </c>
      <c r="V50" s="9">
        <v>0</v>
      </c>
      <c r="W50" s="8">
        <v>2077894.24</v>
      </c>
      <c r="X50" s="8">
        <v>0</v>
      </c>
      <c r="Y50" s="8">
        <v>0</v>
      </c>
      <c r="Z50" s="8">
        <v>0</v>
      </c>
      <c r="AA50" s="8">
        <v>477000</v>
      </c>
      <c r="AB50" s="8">
        <v>0</v>
      </c>
      <c r="AC50" s="8">
        <v>1600894.24</v>
      </c>
      <c r="AD50" s="8">
        <v>0</v>
      </c>
      <c r="AE50" s="9">
        <v>0</v>
      </c>
      <c r="AF50" s="9">
        <v>0</v>
      </c>
      <c r="AG50" s="9">
        <v>0</v>
      </c>
      <c r="AH50" s="9">
        <v>22.95</v>
      </c>
      <c r="AI50" s="9">
        <v>0</v>
      </c>
      <c r="AJ50" s="9">
        <v>77.04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6099000</v>
      </c>
      <c r="I51" s="8">
        <v>2300000</v>
      </c>
      <c r="J51" s="8">
        <v>0</v>
      </c>
      <c r="K51" s="8">
        <v>0</v>
      </c>
      <c r="L51" s="8">
        <v>3269189</v>
      </c>
      <c r="M51" s="8">
        <v>0</v>
      </c>
      <c r="N51" s="8">
        <v>529811</v>
      </c>
      <c r="O51" s="8">
        <v>0</v>
      </c>
      <c r="P51" s="9">
        <v>37.71</v>
      </c>
      <c r="Q51" s="9">
        <v>0</v>
      </c>
      <c r="R51" s="9">
        <v>0</v>
      </c>
      <c r="S51" s="9">
        <v>53.6</v>
      </c>
      <c r="T51" s="9">
        <v>0</v>
      </c>
      <c r="U51" s="9">
        <v>8.68</v>
      </c>
      <c r="V51" s="9">
        <v>0</v>
      </c>
      <c r="W51" s="8">
        <v>6536894.04</v>
      </c>
      <c r="X51" s="8">
        <v>2300000</v>
      </c>
      <c r="Y51" s="8">
        <v>0</v>
      </c>
      <c r="Z51" s="8">
        <v>0</v>
      </c>
      <c r="AA51" s="8">
        <v>3269189</v>
      </c>
      <c r="AB51" s="8">
        <v>0</v>
      </c>
      <c r="AC51" s="8">
        <v>967705.04</v>
      </c>
      <c r="AD51" s="8">
        <v>0</v>
      </c>
      <c r="AE51" s="9">
        <v>35.18</v>
      </c>
      <c r="AF51" s="9">
        <v>0</v>
      </c>
      <c r="AG51" s="9">
        <v>0</v>
      </c>
      <c r="AH51" s="9">
        <v>50.01</v>
      </c>
      <c r="AI51" s="9">
        <v>0</v>
      </c>
      <c r="AJ51" s="9">
        <v>14.8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5279005.11</v>
      </c>
      <c r="I52" s="8">
        <v>300000</v>
      </c>
      <c r="J52" s="8">
        <v>0</v>
      </c>
      <c r="K52" s="8">
        <v>3537290.39</v>
      </c>
      <c r="L52" s="8">
        <v>1441714.72</v>
      </c>
      <c r="M52" s="8">
        <v>0</v>
      </c>
      <c r="N52" s="8">
        <v>0</v>
      </c>
      <c r="O52" s="8">
        <v>0</v>
      </c>
      <c r="P52" s="9">
        <v>5.68</v>
      </c>
      <c r="Q52" s="9">
        <v>0</v>
      </c>
      <c r="R52" s="9">
        <v>67</v>
      </c>
      <c r="S52" s="9">
        <v>27.31</v>
      </c>
      <c r="T52" s="9">
        <v>0</v>
      </c>
      <c r="U52" s="9">
        <v>0</v>
      </c>
      <c r="V52" s="9">
        <v>0</v>
      </c>
      <c r="W52" s="8">
        <v>4979005.11</v>
      </c>
      <c r="X52" s="8">
        <v>0</v>
      </c>
      <c r="Y52" s="8">
        <v>0</v>
      </c>
      <c r="Z52" s="8">
        <v>3537290.39</v>
      </c>
      <c r="AA52" s="8">
        <v>1441714.72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71.04</v>
      </c>
      <c r="AH52" s="9">
        <v>28.95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8873213.19</v>
      </c>
      <c r="I53" s="8">
        <v>4000000</v>
      </c>
      <c r="J53" s="8">
        <v>0</v>
      </c>
      <c r="K53" s="8">
        <v>0</v>
      </c>
      <c r="L53" s="8">
        <v>979849.04</v>
      </c>
      <c r="M53" s="8">
        <v>0</v>
      </c>
      <c r="N53" s="8">
        <v>3893364.15</v>
      </c>
      <c r="O53" s="8">
        <v>0</v>
      </c>
      <c r="P53" s="9">
        <v>45.07</v>
      </c>
      <c r="Q53" s="9">
        <v>0</v>
      </c>
      <c r="R53" s="9">
        <v>0</v>
      </c>
      <c r="S53" s="9">
        <v>11.04</v>
      </c>
      <c r="T53" s="9">
        <v>0</v>
      </c>
      <c r="U53" s="9">
        <v>43.87</v>
      </c>
      <c r="V53" s="9">
        <v>0</v>
      </c>
      <c r="W53" s="8">
        <v>6186106.81</v>
      </c>
      <c r="X53" s="8">
        <v>381887.5</v>
      </c>
      <c r="Y53" s="8">
        <v>0</v>
      </c>
      <c r="Z53" s="8">
        <v>0</v>
      </c>
      <c r="AA53" s="8">
        <v>979849.04</v>
      </c>
      <c r="AB53" s="8">
        <v>0</v>
      </c>
      <c r="AC53" s="8">
        <v>4824370.27</v>
      </c>
      <c r="AD53" s="8">
        <v>0</v>
      </c>
      <c r="AE53" s="9">
        <v>6.17</v>
      </c>
      <c r="AF53" s="9">
        <v>0</v>
      </c>
      <c r="AG53" s="9">
        <v>0</v>
      </c>
      <c r="AH53" s="9">
        <v>15.83</v>
      </c>
      <c r="AI53" s="9">
        <v>0</v>
      </c>
      <c r="AJ53" s="9">
        <v>77.98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8545312.11</v>
      </c>
      <c r="I54" s="8">
        <v>0</v>
      </c>
      <c r="J54" s="8">
        <v>0</v>
      </c>
      <c r="K54" s="8">
        <v>0</v>
      </c>
      <c r="L54" s="8">
        <v>5963459.16</v>
      </c>
      <c r="M54" s="8">
        <v>0</v>
      </c>
      <c r="N54" s="8">
        <v>2581852.95</v>
      </c>
      <c r="O54" s="8">
        <v>0</v>
      </c>
      <c r="P54" s="9">
        <v>0</v>
      </c>
      <c r="Q54" s="9">
        <v>0</v>
      </c>
      <c r="R54" s="9">
        <v>0</v>
      </c>
      <c r="S54" s="9">
        <v>69.78</v>
      </c>
      <c r="T54" s="9">
        <v>0</v>
      </c>
      <c r="U54" s="9">
        <v>30.21</v>
      </c>
      <c r="V54" s="9">
        <v>0</v>
      </c>
      <c r="W54" s="8">
        <v>8545312.11</v>
      </c>
      <c r="X54" s="8">
        <v>0</v>
      </c>
      <c r="Y54" s="8">
        <v>0</v>
      </c>
      <c r="Z54" s="8">
        <v>0</v>
      </c>
      <c r="AA54" s="8">
        <v>5963459.16</v>
      </c>
      <c r="AB54" s="8">
        <v>0</v>
      </c>
      <c r="AC54" s="8">
        <v>2581852.95</v>
      </c>
      <c r="AD54" s="8">
        <v>0</v>
      </c>
      <c r="AE54" s="9">
        <v>0</v>
      </c>
      <c r="AF54" s="9">
        <v>0</v>
      </c>
      <c r="AG54" s="9">
        <v>0</v>
      </c>
      <c r="AH54" s="9">
        <v>69.78</v>
      </c>
      <c r="AI54" s="9">
        <v>0</v>
      </c>
      <c r="AJ54" s="9">
        <v>30.21</v>
      </c>
      <c r="AK54" s="9">
        <v>0</v>
      </c>
    </row>
    <row r="55" spans="1:3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2285804.59</v>
      </c>
      <c r="I55" s="8">
        <v>1785804.59</v>
      </c>
      <c r="J55" s="8">
        <v>0</v>
      </c>
      <c r="K55" s="8">
        <v>0</v>
      </c>
      <c r="L55" s="8">
        <v>500000</v>
      </c>
      <c r="M55" s="8">
        <v>0</v>
      </c>
      <c r="N55" s="8">
        <v>0</v>
      </c>
      <c r="O55" s="8">
        <v>0</v>
      </c>
      <c r="P55" s="9">
        <v>78.12</v>
      </c>
      <c r="Q55" s="9">
        <v>0</v>
      </c>
      <c r="R55" s="9">
        <v>0</v>
      </c>
      <c r="S55" s="9">
        <v>21.87</v>
      </c>
      <c r="T55" s="9">
        <v>0</v>
      </c>
      <c r="U55" s="9">
        <v>0</v>
      </c>
      <c r="V55" s="9">
        <v>0</v>
      </c>
      <c r="W55" s="8">
        <v>1528893.33</v>
      </c>
      <c r="X55" s="8">
        <v>0</v>
      </c>
      <c r="Y55" s="8">
        <v>0</v>
      </c>
      <c r="Z55" s="8">
        <v>0</v>
      </c>
      <c r="AA55" s="8">
        <v>500000</v>
      </c>
      <c r="AB55" s="8">
        <v>0</v>
      </c>
      <c r="AC55" s="8">
        <v>1028893.33</v>
      </c>
      <c r="AD55" s="8">
        <v>0</v>
      </c>
      <c r="AE55" s="9">
        <v>0</v>
      </c>
      <c r="AF55" s="9">
        <v>0</v>
      </c>
      <c r="AG55" s="9">
        <v>0</v>
      </c>
      <c r="AH55" s="9">
        <v>32.7</v>
      </c>
      <c r="AI55" s="9">
        <v>0</v>
      </c>
      <c r="AJ55" s="9">
        <v>67.29</v>
      </c>
      <c r="AK55" s="9">
        <v>0</v>
      </c>
    </row>
    <row r="56" spans="1:3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4765394</v>
      </c>
      <c r="I56" s="8">
        <v>3000000</v>
      </c>
      <c r="J56" s="8">
        <v>0</v>
      </c>
      <c r="K56" s="8">
        <v>0</v>
      </c>
      <c r="L56" s="8">
        <v>0</v>
      </c>
      <c r="M56" s="8">
        <v>0</v>
      </c>
      <c r="N56" s="8">
        <v>1765394</v>
      </c>
      <c r="O56" s="8">
        <v>0</v>
      </c>
      <c r="P56" s="9">
        <v>62.95</v>
      </c>
      <c r="Q56" s="9">
        <v>0</v>
      </c>
      <c r="R56" s="9">
        <v>0</v>
      </c>
      <c r="S56" s="9">
        <v>0</v>
      </c>
      <c r="T56" s="9">
        <v>0</v>
      </c>
      <c r="U56" s="9">
        <v>37.04</v>
      </c>
      <c r="V56" s="9">
        <v>0</v>
      </c>
      <c r="W56" s="8">
        <v>4765394.09</v>
      </c>
      <c r="X56" s="8">
        <v>3000000</v>
      </c>
      <c r="Y56" s="8">
        <v>0</v>
      </c>
      <c r="Z56" s="8">
        <v>0</v>
      </c>
      <c r="AA56" s="8">
        <v>0</v>
      </c>
      <c r="AB56" s="8">
        <v>0</v>
      </c>
      <c r="AC56" s="8">
        <v>1765394.09</v>
      </c>
      <c r="AD56" s="8">
        <v>0</v>
      </c>
      <c r="AE56" s="9">
        <v>62.95</v>
      </c>
      <c r="AF56" s="9">
        <v>0</v>
      </c>
      <c r="AG56" s="9">
        <v>0</v>
      </c>
      <c r="AH56" s="9">
        <v>0</v>
      </c>
      <c r="AI56" s="9">
        <v>0</v>
      </c>
      <c r="AJ56" s="9">
        <v>37.04</v>
      </c>
      <c r="AK56" s="9">
        <v>0</v>
      </c>
    </row>
    <row r="57" spans="1:3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887000</v>
      </c>
      <c r="I57" s="8">
        <v>0</v>
      </c>
      <c r="J57" s="8">
        <v>0</v>
      </c>
      <c r="K57" s="8">
        <v>0</v>
      </c>
      <c r="L57" s="8">
        <v>500000</v>
      </c>
      <c r="M57" s="8">
        <v>0</v>
      </c>
      <c r="N57" s="8">
        <v>387000</v>
      </c>
      <c r="O57" s="8">
        <v>0</v>
      </c>
      <c r="P57" s="9">
        <v>0</v>
      </c>
      <c r="Q57" s="9">
        <v>0</v>
      </c>
      <c r="R57" s="9">
        <v>0</v>
      </c>
      <c r="S57" s="9">
        <v>56.36</v>
      </c>
      <c r="T57" s="9">
        <v>0</v>
      </c>
      <c r="U57" s="9">
        <v>43.63</v>
      </c>
      <c r="V57" s="9">
        <v>0</v>
      </c>
      <c r="W57" s="8">
        <v>990066.11</v>
      </c>
      <c r="X57" s="8">
        <v>0</v>
      </c>
      <c r="Y57" s="8">
        <v>0</v>
      </c>
      <c r="Z57" s="8">
        <v>0</v>
      </c>
      <c r="AA57" s="8">
        <v>500000</v>
      </c>
      <c r="AB57" s="8">
        <v>0</v>
      </c>
      <c r="AC57" s="8">
        <v>490066.11</v>
      </c>
      <c r="AD57" s="8">
        <v>0</v>
      </c>
      <c r="AE57" s="9">
        <v>0</v>
      </c>
      <c r="AF57" s="9">
        <v>0</v>
      </c>
      <c r="AG57" s="9">
        <v>0</v>
      </c>
      <c r="AH57" s="9">
        <v>50.5</v>
      </c>
      <c r="AI57" s="9">
        <v>0</v>
      </c>
      <c r="AJ57" s="9">
        <v>49.49</v>
      </c>
      <c r="AK57" s="9">
        <v>0</v>
      </c>
    </row>
    <row r="58" spans="1:3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1954591.73</v>
      </c>
      <c r="I58" s="8">
        <v>1120000</v>
      </c>
      <c r="J58" s="8">
        <v>0</v>
      </c>
      <c r="K58" s="8">
        <v>0</v>
      </c>
      <c r="L58" s="8">
        <v>345131.54</v>
      </c>
      <c r="M58" s="8">
        <v>0</v>
      </c>
      <c r="N58" s="8">
        <v>489460.19</v>
      </c>
      <c r="O58" s="8">
        <v>0</v>
      </c>
      <c r="P58" s="9">
        <v>57.3</v>
      </c>
      <c r="Q58" s="9">
        <v>0</v>
      </c>
      <c r="R58" s="9">
        <v>0</v>
      </c>
      <c r="S58" s="9">
        <v>17.65</v>
      </c>
      <c r="T58" s="9">
        <v>0</v>
      </c>
      <c r="U58" s="9">
        <v>25.04</v>
      </c>
      <c r="V58" s="9">
        <v>0</v>
      </c>
      <c r="W58" s="8">
        <v>1454591.73</v>
      </c>
      <c r="X58" s="8">
        <v>620000</v>
      </c>
      <c r="Y58" s="8">
        <v>0</v>
      </c>
      <c r="Z58" s="8">
        <v>0</v>
      </c>
      <c r="AA58" s="8">
        <v>345131.54</v>
      </c>
      <c r="AB58" s="8">
        <v>0</v>
      </c>
      <c r="AC58" s="8">
        <v>489460.19</v>
      </c>
      <c r="AD58" s="8">
        <v>0</v>
      </c>
      <c r="AE58" s="9">
        <v>42.62</v>
      </c>
      <c r="AF58" s="9">
        <v>0</v>
      </c>
      <c r="AG58" s="9">
        <v>0</v>
      </c>
      <c r="AH58" s="9">
        <v>23.72</v>
      </c>
      <c r="AI58" s="9">
        <v>0</v>
      </c>
      <c r="AJ58" s="9">
        <v>33.64</v>
      </c>
      <c r="AK58" s="9">
        <v>0</v>
      </c>
    </row>
    <row r="59" spans="1:3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1125762</v>
      </c>
      <c r="I59" s="8">
        <v>0</v>
      </c>
      <c r="J59" s="8">
        <v>57142</v>
      </c>
      <c r="K59" s="8">
        <v>0</v>
      </c>
      <c r="L59" s="8">
        <v>1024242</v>
      </c>
      <c r="M59" s="8">
        <v>0</v>
      </c>
      <c r="N59" s="8">
        <v>44378</v>
      </c>
      <c r="O59" s="8">
        <v>0</v>
      </c>
      <c r="P59" s="9">
        <v>0</v>
      </c>
      <c r="Q59" s="9">
        <v>5.07</v>
      </c>
      <c r="R59" s="9">
        <v>0</v>
      </c>
      <c r="S59" s="9">
        <v>90.98</v>
      </c>
      <c r="T59" s="9">
        <v>0</v>
      </c>
      <c r="U59" s="9">
        <v>3.94</v>
      </c>
      <c r="V59" s="9">
        <v>0</v>
      </c>
      <c r="W59" s="8">
        <v>1664688.27</v>
      </c>
      <c r="X59" s="8">
        <v>0</v>
      </c>
      <c r="Y59" s="8">
        <v>0</v>
      </c>
      <c r="Z59" s="8">
        <v>0</v>
      </c>
      <c r="AA59" s="8">
        <v>1024242</v>
      </c>
      <c r="AB59" s="8">
        <v>0</v>
      </c>
      <c r="AC59" s="8">
        <v>640446.27</v>
      </c>
      <c r="AD59" s="8">
        <v>0</v>
      </c>
      <c r="AE59" s="9">
        <v>0</v>
      </c>
      <c r="AF59" s="9">
        <v>0</v>
      </c>
      <c r="AG59" s="9">
        <v>0</v>
      </c>
      <c r="AH59" s="9">
        <v>61.52</v>
      </c>
      <c r="AI59" s="9">
        <v>0</v>
      </c>
      <c r="AJ59" s="9">
        <v>38.47</v>
      </c>
      <c r="AK59" s="9">
        <v>0</v>
      </c>
    </row>
    <row r="60" spans="1:3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415961</v>
      </c>
      <c r="I60" s="8">
        <v>0</v>
      </c>
      <c r="J60" s="8">
        <v>0</v>
      </c>
      <c r="K60" s="8">
        <v>0</v>
      </c>
      <c r="L60" s="8">
        <v>255961</v>
      </c>
      <c r="M60" s="8">
        <v>0</v>
      </c>
      <c r="N60" s="8">
        <v>160000</v>
      </c>
      <c r="O60" s="8">
        <v>0</v>
      </c>
      <c r="P60" s="9">
        <v>0</v>
      </c>
      <c r="Q60" s="9">
        <v>0</v>
      </c>
      <c r="R60" s="9">
        <v>0</v>
      </c>
      <c r="S60" s="9">
        <v>61.53</v>
      </c>
      <c r="T60" s="9">
        <v>0</v>
      </c>
      <c r="U60" s="9">
        <v>38.46</v>
      </c>
      <c r="V60" s="9">
        <v>0</v>
      </c>
      <c r="W60" s="8">
        <v>734906.22</v>
      </c>
      <c r="X60" s="8">
        <v>0</v>
      </c>
      <c r="Y60" s="8">
        <v>0</v>
      </c>
      <c r="Z60" s="8">
        <v>0</v>
      </c>
      <c r="AA60" s="8">
        <v>255961</v>
      </c>
      <c r="AB60" s="8">
        <v>0</v>
      </c>
      <c r="AC60" s="8">
        <v>478945.22</v>
      </c>
      <c r="AD60" s="8">
        <v>0</v>
      </c>
      <c r="AE60" s="9">
        <v>0</v>
      </c>
      <c r="AF60" s="9">
        <v>0</v>
      </c>
      <c r="AG60" s="9">
        <v>0</v>
      </c>
      <c r="AH60" s="9">
        <v>34.82</v>
      </c>
      <c r="AI60" s="9">
        <v>0</v>
      </c>
      <c r="AJ60" s="9">
        <v>65.17</v>
      </c>
      <c r="AK60" s="9">
        <v>0</v>
      </c>
    </row>
    <row r="61" spans="1:3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9850700</v>
      </c>
      <c r="I61" s="8">
        <v>1700000</v>
      </c>
      <c r="J61" s="8">
        <v>0</v>
      </c>
      <c r="K61" s="8">
        <v>0</v>
      </c>
      <c r="L61" s="8">
        <v>5860700</v>
      </c>
      <c r="M61" s="8">
        <v>0</v>
      </c>
      <c r="N61" s="8">
        <v>2290000</v>
      </c>
      <c r="O61" s="8">
        <v>0</v>
      </c>
      <c r="P61" s="9">
        <v>17.25</v>
      </c>
      <c r="Q61" s="9">
        <v>0</v>
      </c>
      <c r="R61" s="9">
        <v>0</v>
      </c>
      <c r="S61" s="9">
        <v>59.49</v>
      </c>
      <c r="T61" s="9">
        <v>0</v>
      </c>
      <c r="U61" s="9">
        <v>23.24</v>
      </c>
      <c r="V61" s="9">
        <v>0</v>
      </c>
      <c r="W61" s="8">
        <v>8151402.85</v>
      </c>
      <c r="X61" s="8">
        <v>0</v>
      </c>
      <c r="Y61" s="8">
        <v>0</v>
      </c>
      <c r="Z61" s="8">
        <v>0</v>
      </c>
      <c r="AA61" s="8">
        <v>5860700</v>
      </c>
      <c r="AB61" s="8">
        <v>0</v>
      </c>
      <c r="AC61" s="8">
        <v>2290702.85</v>
      </c>
      <c r="AD61" s="8">
        <v>0</v>
      </c>
      <c r="AE61" s="9">
        <v>0</v>
      </c>
      <c r="AF61" s="9">
        <v>0</v>
      </c>
      <c r="AG61" s="9">
        <v>0</v>
      </c>
      <c r="AH61" s="9">
        <v>71.89</v>
      </c>
      <c r="AI61" s="9">
        <v>0</v>
      </c>
      <c r="AJ61" s="9">
        <v>28.1</v>
      </c>
      <c r="AK61" s="9">
        <v>0</v>
      </c>
    </row>
    <row r="62" spans="1:37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2035338.51</v>
      </c>
      <c r="I62" s="8">
        <v>1450000</v>
      </c>
      <c r="J62" s="8">
        <v>30000</v>
      </c>
      <c r="K62" s="8">
        <v>0</v>
      </c>
      <c r="L62" s="8">
        <v>555338.51</v>
      </c>
      <c r="M62" s="8">
        <v>0</v>
      </c>
      <c r="N62" s="8">
        <v>0</v>
      </c>
      <c r="O62" s="8">
        <v>0</v>
      </c>
      <c r="P62" s="9">
        <v>71.24</v>
      </c>
      <c r="Q62" s="9">
        <v>1.47</v>
      </c>
      <c r="R62" s="9">
        <v>0</v>
      </c>
      <c r="S62" s="9">
        <v>27.28</v>
      </c>
      <c r="T62" s="9">
        <v>0</v>
      </c>
      <c r="U62" s="9">
        <v>0</v>
      </c>
      <c r="V62" s="9">
        <v>0</v>
      </c>
      <c r="W62" s="8">
        <v>2185194.85</v>
      </c>
      <c r="X62" s="8">
        <v>0</v>
      </c>
      <c r="Y62" s="8">
        <v>22500</v>
      </c>
      <c r="Z62" s="8">
        <v>0</v>
      </c>
      <c r="AA62" s="8">
        <v>555338.51</v>
      </c>
      <c r="AB62" s="8">
        <v>0</v>
      </c>
      <c r="AC62" s="8">
        <v>1607356.34</v>
      </c>
      <c r="AD62" s="8">
        <v>0</v>
      </c>
      <c r="AE62" s="9">
        <v>0</v>
      </c>
      <c r="AF62" s="9">
        <v>1.02</v>
      </c>
      <c r="AG62" s="9">
        <v>0</v>
      </c>
      <c r="AH62" s="9">
        <v>25.41</v>
      </c>
      <c r="AI62" s="9">
        <v>0</v>
      </c>
      <c r="AJ62" s="9">
        <v>73.55</v>
      </c>
      <c r="AK62" s="9">
        <v>0</v>
      </c>
    </row>
    <row r="63" spans="1:37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4511321.39</v>
      </c>
      <c r="I63" s="8">
        <v>1122445.27</v>
      </c>
      <c r="J63" s="8">
        <v>219000</v>
      </c>
      <c r="K63" s="8">
        <v>0</v>
      </c>
      <c r="L63" s="8">
        <v>2723614</v>
      </c>
      <c r="M63" s="8">
        <v>0</v>
      </c>
      <c r="N63" s="8">
        <v>446262.12</v>
      </c>
      <c r="O63" s="8">
        <v>0</v>
      </c>
      <c r="P63" s="9">
        <v>24.88</v>
      </c>
      <c r="Q63" s="9">
        <v>4.85</v>
      </c>
      <c r="R63" s="9">
        <v>0</v>
      </c>
      <c r="S63" s="9">
        <v>60.37</v>
      </c>
      <c r="T63" s="9">
        <v>0</v>
      </c>
      <c r="U63" s="9">
        <v>9.89</v>
      </c>
      <c r="V63" s="9">
        <v>0</v>
      </c>
      <c r="W63" s="8">
        <v>3715353.3</v>
      </c>
      <c r="X63" s="8">
        <v>0</v>
      </c>
      <c r="Y63" s="8">
        <v>0</v>
      </c>
      <c r="Z63" s="8">
        <v>0</v>
      </c>
      <c r="AA63" s="8">
        <v>2723614</v>
      </c>
      <c r="AB63" s="8">
        <v>0</v>
      </c>
      <c r="AC63" s="8">
        <v>991739.3</v>
      </c>
      <c r="AD63" s="8">
        <v>0</v>
      </c>
      <c r="AE63" s="9">
        <v>0</v>
      </c>
      <c r="AF63" s="9">
        <v>0</v>
      </c>
      <c r="AG63" s="9">
        <v>0</v>
      </c>
      <c r="AH63" s="9">
        <v>73.3</v>
      </c>
      <c r="AI63" s="9">
        <v>0</v>
      </c>
      <c r="AJ63" s="9">
        <v>26.69</v>
      </c>
      <c r="AK63" s="9">
        <v>0</v>
      </c>
    </row>
    <row r="64" spans="1:37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1302400</v>
      </c>
      <c r="I64" s="8">
        <v>300000</v>
      </c>
      <c r="J64" s="8">
        <v>0</v>
      </c>
      <c r="K64" s="8">
        <v>0</v>
      </c>
      <c r="L64" s="8">
        <v>1002400</v>
      </c>
      <c r="M64" s="8">
        <v>0</v>
      </c>
      <c r="N64" s="8">
        <v>0</v>
      </c>
      <c r="O64" s="8">
        <v>0</v>
      </c>
      <c r="P64" s="9">
        <v>23.03</v>
      </c>
      <c r="Q64" s="9">
        <v>0</v>
      </c>
      <c r="R64" s="9">
        <v>0</v>
      </c>
      <c r="S64" s="9">
        <v>76.96</v>
      </c>
      <c r="T64" s="9">
        <v>0</v>
      </c>
      <c r="U64" s="9">
        <v>0</v>
      </c>
      <c r="V64" s="9">
        <v>0</v>
      </c>
      <c r="W64" s="8">
        <v>1002492.63</v>
      </c>
      <c r="X64" s="8">
        <v>0</v>
      </c>
      <c r="Y64" s="8">
        <v>0</v>
      </c>
      <c r="Z64" s="8">
        <v>0</v>
      </c>
      <c r="AA64" s="8">
        <v>1002492.63</v>
      </c>
      <c r="AB64" s="8">
        <v>0</v>
      </c>
      <c r="AC64" s="8">
        <v>0</v>
      </c>
      <c r="AD64" s="8">
        <v>0</v>
      </c>
      <c r="AE64" s="9">
        <v>0</v>
      </c>
      <c r="AF64" s="9">
        <v>0</v>
      </c>
      <c r="AG64" s="9">
        <v>0</v>
      </c>
      <c r="AH64" s="9">
        <v>100</v>
      </c>
      <c r="AI64" s="9">
        <v>0</v>
      </c>
      <c r="AJ64" s="9">
        <v>0</v>
      </c>
      <c r="AK64" s="9">
        <v>0</v>
      </c>
    </row>
    <row r="65" spans="1:37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5007183.19</v>
      </c>
      <c r="I65" s="8">
        <v>1000000</v>
      </c>
      <c r="J65" s="8">
        <v>0</v>
      </c>
      <c r="K65" s="8">
        <v>0</v>
      </c>
      <c r="L65" s="8">
        <v>2951655.19</v>
      </c>
      <c r="M65" s="8">
        <v>0</v>
      </c>
      <c r="N65" s="8">
        <v>1055528</v>
      </c>
      <c r="O65" s="8">
        <v>0</v>
      </c>
      <c r="P65" s="9">
        <v>19.97</v>
      </c>
      <c r="Q65" s="9">
        <v>0</v>
      </c>
      <c r="R65" s="9">
        <v>0</v>
      </c>
      <c r="S65" s="9">
        <v>58.94</v>
      </c>
      <c r="T65" s="9">
        <v>0</v>
      </c>
      <c r="U65" s="9">
        <v>21.08</v>
      </c>
      <c r="V65" s="9">
        <v>0</v>
      </c>
      <c r="W65" s="8">
        <v>4175228.79</v>
      </c>
      <c r="X65" s="8">
        <v>0</v>
      </c>
      <c r="Y65" s="8">
        <v>0</v>
      </c>
      <c r="Z65" s="8">
        <v>0</v>
      </c>
      <c r="AA65" s="8">
        <v>2951655.19</v>
      </c>
      <c r="AB65" s="8">
        <v>0</v>
      </c>
      <c r="AC65" s="8">
        <v>1223573.6</v>
      </c>
      <c r="AD65" s="8">
        <v>0</v>
      </c>
      <c r="AE65" s="9">
        <v>0</v>
      </c>
      <c r="AF65" s="9">
        <v>0</v>
      </c>
      <c r="AG65" s="9">
        <v>0</v>
      </c>
      <c r="AH65" s="9">
        <v>70.69</v>
      </c>
      <c r="AI65" s="9">
        <v>0</v>
      </c>
      <c r="AJ65" s="9">
        <v>29.3</v>
      </c>
      <c r="AK65" s="9">
        <v>0</v>
      </c>
    </row>
    <row r="66" spans="1:37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6121330.39</v>
      </c>
      <c r="I66" s="8">
        <v>0</v>
      </c>
      <c r="J66" s="8">
        <v>0</v>
      </c>
      <c r="K66" s="8">
        <v>4564919.39</v>
      </c>
      <c r="L66" s="8">
        <v>1556411</v>
      </c>
      <c r="M66" s="8">
        <v>0</v>
      </c>
      <c r="N66" s="8">
        <v>0</v>
      </c>
      <c r="O66" s="8">
        <v>0</v>
      </c>
      <c r="P66" s="9">
        <v>0</v>
      </c>
      <c r="Q66" s="9">
        <v>0</v>
      </c>
      <c r="R66" s="9">
        <v>74.57</v>
      </c>
      <c r="S66" s="9">
        <v>25.42</v>
      </c>
      <c r="T66" s="9">
        <v>0</v>
      </c>
      <c r="U66" s="9">
        <v>0</v>
      </c>
      <c r="V66" s="9">
        <v>0</v>
      </c>
      <c r="W66" s="8">
        <v>6121330.39</v>
      </c>
      <c r="X66" s="8">
        <v>0</v>
      </c>
      <c r="Y66" s="8">
        <v>0</v>
      </c>
      <c r="Z66" s="8">
        <v>4564919.39</v>
      </c>
      <c r="AA66" s="8">
        <v>1556411</v>
      </c>
      <c r="AB66" s="8">
        <v>0</v>
      </c>
      <c r="AC66" s="8">
        <v>0</v>
      </c>
      <c r="AD66" s="8">
        <v>0</v>
      </c>
      <c r="AE66" s="9">
        <v>0</v>
      </c>
      <c r="AF66" s="9">
        <v>0</v>
      </c>
      <c r="AG66" s="9">
        <v>74.57</v>
      </c>
      <c r="AH66" s="9">
        <v>25.42</v>
      </c>
      <c r="AI66" s="9">
        <v>0</v>
      </c>
      <c r="AJ66" s="9">
        <v>0</v>
      </c>
      <c r="AK66" s="9">
        <v>0</v>
      </c>
    </row>
    <row r="67" spans="1:37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797500</v>
      </c>
      <c r="I67" s="8">
        <v>0</v>
      </c>
      <c r="J67" s="8">
        <v>0</v>
      </c>
      <c r="K67" s="8">
        <v>0</v>
      </c>
      <c r="L67" s="8">
        <v>500000</v>
      </c>
      <c r="M67" s="8">
        <v>0</v>
      </c>
      <c r="N67" s="8">
        <v>297500</v>
      </c>
      <c r="O67" s="8">
        <v>0</v>
      </c>
      <c r="P67" s="9">
        <v>0</v>
      </c>
      <c r="Q67" s="9">
        <v>0</v>
      </c>
      <c r="R67" s="9">
        <v>0</v>
      </c>
      <c r="S67" s="9">
        <v>62.69</v>
      </c>
      <c r="T67" s="9">
        <v>0</v>
      </c>
      <c r="U67" s="9">
        <v>37.3</v>
      </c>
      <c r="V67" s="9">
        <v>0</v>
      </c>
      <c r="W67" s="8">
        <v>1038735.27</v>
      </c>
      <c r="X67" s="8">
        <v>0</v>
      </c>
      <c r="Y67" s="8">
        <v>0</v>
      </c>
      <c r="Z67" s="8">
        <v>0</v>
      </c>
      <c r="AA67" s="8">
        <v>500000</v>
      </c>
      <c r="AB67" s="8">
        <v>0</v>
      </c>
      <c r="AC67" s="8">
        <v>538735.27</v>
      </c>
      <c r="AD67" s="8">
        <v>0</v>
      </c>
      <c r="AE67" s="9">
        <v>0</v>
      </c>
      <c r="AF67" s="9">
        <v>0</v>
      </c>
      <c r="AG67" s="9">
        <v>0</v>
      </c>
      <c r="AH67" s="9">
        <v>48.13</v>
      </c>
      <c r="AI67" s="9">
        <v>0</v>
      </c>
      <c r="AJ67" s="9">
        <v>51.86</v>
      </c>
      <c r="AK67" s="9">
        <v>0</v>
      </c>
    </row>
    <row r="68" spans="1:37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15604520.58</v>
      </c>
      <c r="I68" s="8">
        <v>7416235.74</v>
      </c>
      <c r="J68" s="8">
        <v>9000</v>
      </c>
      <c r="K68" s="8">
        <v>0</v>
      </c>
      <c r="L68" s="8">
        <v>2440225.34</v>
      </c>
      <c r="M68" s="8">
        <v>0</v>
      </c>
      <c r="N68" s="8">
        <v>5739059.5</v>
      </c>
      <c r="O68" s="8">
        <v>0</v>
      </c>
      <c r="P68" s="9">
        <v>47.52</v>
      </c>
      <c r="Q68" s="9">
        <v>0.05</v>
      </c>
      <c r="R68" s="9">
        <v>0</v>
      </c>
      <c r="S68" s="9">
        <v>15.63</v>
      </c>
      <c r="T68" s="9">
        <v>0</v>
      </c>
      <c r="U68" s="9">
        <v>36.77</v>
      </c>
      <c r="V68" s="9">
        <v>0</v>
      </c>
      <c r="W68" s="8">
        <v>14014995.92</v>
      </c>
      <c r="X68" s="8">
        <v>0</v>
      </c>
      <c r="Y68" s="8">
        <v>0</v>
      </c>
      <c r="Z68" s="8">
        <v>0</v>
      </c>
      <c r="AA68" s="8">
        <v>2440225.34</v>
      </c>
      <c r="AB68" s="8">
        <v>0</v>
      </c>
      <c r="AC68" s="8">
        <v>11574770.58</v>
      </c>
      <c r="AD68" s="8">
        <v>0</v>
      </c>
      <c r="AE68" s="9">
        <v>0</v>
      </c>
      <c r="AF68" s="9">
        <v>0</v>
      </c>
      <c r="AG68" s="9">
        <v>0</v>
      </c>
      <c r="AH68" s="9">
        <v>17.41</v>
      </c>
      <c r="AI68" s="9">
        <v>0</v>
      </c>
      <c r="AJ68" s="9">
        <v>82.58</v>
      </c>
      <c r="AK68" s="9">
        <v>0</v>
      </c>
    </row>
    <row r="69" spans="1:37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2043265</v>
      </c>
      <c r="I69" s="8">
        <v>0</v>
      </c>
      <c r="J69" s="8">
        <v>0</v>
      </c>
      <c r="K69" s="8">
        <v>0</v>
      </c>
      <c r="L69" s="8">
        <v>1405497.06</v>
      </c>
      <c r="M69" s="8">
        <v>0</v>
      </c>
      <c r="N69" s="8">
        <v>637767.94</v>
      </c>
      <c r="O69" s="8">
        <v>0</v>
      </c>
      <c r="P69" s="9">
        <v>0</v>
      </c>
      <c r="Q69" s="9">
        <v>0</v>
      </c>
      <c r="R69" s="9">
        <v>0</v>
      </c>
      <c r="S69" s="9">
        <v>68.78</v>
      </c>
      <c r="T69" s="9">
        <v>0</v>
      </c>
      <c r="U69" s="9">
        <v>31.21</v>
      </c>
      <c r="V69" s="9">
        <v>0</v>
      </c>
      <c r="W69" s="8">
        <v>3557380.42</v>
      </c>
      <c r="X69" s="8">
        <v>0</v>
      </c>
      <c r="Y69" s="8">
        <v>0</v>
      </c>
      <c r="Z69" s="8">
        <v>1451883.36</v>
      </c>
      <c r="AA69" s="8">
        <v>1405497.06</v>
      </c>
      <c r="AB69" s="8">
        <v>0</v>
      </c>
      <c r="AC69" s="8">
        <v>700000</v>
      </c>
      <c r="AD69" s="8">
        <v>0</v>
      </c>
      <c r="AE69" s="9">
        <v>0</v>
      </c>
      <c r="AF69" s="9">
        <v>0</v>
      </c>
      <c r="AG69" s="9">
        <v>40.81</v>
      </c>
      <c r="AH69" s="9">
        <v>39.5</v>
      </c>
      <c r="AI69" s="9">
        <v>0</v>
      </c>
      <c r="AJ69" s="9">
        <v>19.67</v>
      </c>
      <c r="AK69" s="9">
        <v>0</v>
      </c>
    </row>
    <row r="70" spans="1:37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3107376.65</v>
      </c>
      <c r="I70" s="8">
        <v>2500000</v>
      </c>
      <c r="J70" s="8">
        <v>0</v>
      </c>
      <c r="K70" s="8">
        <v>0</v>
      </c>
      <c r="L70" s="8">
        <v>19399.84</v>
      </c>
      <c r="M70" s="8">
        <v>0</v>
      </c>
      <c r="N70" s="8">
        <v>587976.81</v>
      </c>
      <c r="O70" s="8">
        <v>0</v>
      </c>
      <c r="P70" s="9">
        <v>80.45</v>
      </c>
      <c r="Q70" s="9">
        <v>0</v>
      </c>
      <c r="R70" s="9">
        <v>0</v>
      </c>
      <c r="S70" s="9">
        <v>0.62</v>
      </c>
      <c r="T70" s="9">
        <v>0</v>
      </c>
      <c r="U70" s="9">
        <v>18.92</v>
      </c>
      <c r="V70" s="9">
        <v>0</v>
      </c>
      <c r="W70" s="8">
        <v>1607376.65</v>
      </c>
      <c r="X70" s="8">
        <v>1000000</v>
      </c>
      <c r="Y70" s="8">
        <v>0</v>
      </c>
      <c r="Z70" s="8">
        <v>0</v>
      </c>
      <c r="AA70" s="8">
        <v>19399.84</v>
      </c>
      <c r="AB70" s="8">
        <v>0</v>
      </c>
      <c r="AC70" s="8">
        <v>587976.81</v>
      </c>
      <c r="AD70" s="8">
        <v>0</v>
      </c>
      <c r="AE70" s="9">
        <v>62.21</v>
      </c>
      <c r="AF70" s="9">
        <v>0</v>
      </c>
      <c r="AG70" s="9">
        <v>0</v>
      </c>
      <c r="AH70" s="9">
        <v>1.2</v>
      </c>
      <c r="AI70" s="9">
        <v>0</v>
      </c>
      <c r="AJ70" s="9">
        <v>36.57</v>
      </c>
      <c r="AK70" s="9">
        <v>0</v>
      </c>
    </row>
    <row r="71" spans="1:37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9101871.08</v>
      </c>
      <c r="I71" s="8">
        <v>6200000</v>
      </c>
      <c r="J71" s="8">
        <v>0</v>
      </c>
      <c r="K71" s="8">
        <v>0</v>
      </c>
      <c r="L71" s="8">
        <v>1913708.53</v>
      </c>
      <c r="M71" s="8">
        <v>0</v>
      </c>
      <c r="N71" s="8">
        <v>988162.55</v>
      </c>
      <c r="O71" s="8">
        <v>0</v>
      </c>
      <c r="P71" s="9">
        <v>68.11</v>
      </c>
      <c r="Q71" s="9">
        <v>0</v>
      </c>
      <c r="R71" s="9">
        <v>0</v>
      </c>
      <c r="S71" s="9">
        <v>21.02</v>
      </c>
      <c r="T71" s="9">
        <v>0</v>
      </c>
      <c r="U71" s="9">
        <v>10.85</v>
      </c>
      <c r="V71" s="9">
        <v>0</v>
      </c>
      <c r="W71" s="8">
        <v>3201208.48</v>
      </c>
      <c r="X71" s="8">
        <v>0</v>
      </c>
      <c r="Y71" s="8">
        <v>0</v>
      </c>
      <c r="Z71" s="8">
        <v>0</v>
      </c>
      <c r="AA71" s="8">
        <v>1913708.53</v>
      </c>
      <c r="AB71" s="8">
        <v>0</v>
      </c>
      <c r="AC71" s="8">
        <v>1287499.95</v>
      </c>
      <c r="AD71" s="8">
        <v>0</v>
      </c>
      <c r="AE71" s="9">
        <v>0</v>
      </c>
      <c r="AF71" s="9">
        <v>0</v>
      </c>
      <c r="AG71" s="9">
        <v>0</v>
      </c>
      <c r="AH71" s="9">
        <v>59.78</v>
      </c>
      <c r="AI71" s="9">
        <v>0</v>
      </c>
      <c r="AJ71" s="9">
        <v>40.21</v>
      </c>
      <c r="AK71" s="9">
        <v>0</v>
      </c>
    </row>
    <row r="72" spans="1:37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2746755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2746755</v>
      </c>
      <c r="O72" s="8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100</v>
      </c>
      <c r="V72" s="9">
        <v>0</v>
      </c>
      <c r="W72" s="8">
        <v>4247109.08</v>
      </c>
      <c r="X72" s="8">
        <v>0</v>
      </c>
      <c r="Y72" s="8">
        <v>0</v>
      </c>
      <c r="Z72" s="8">
        <v>0</v>
      </c>
      <c r="AA72" s="8">
        <v>65000.93</v>
      </c>
      <c r="AB72" s="8">
        <v>0</v>
      </c>
      <c r="AC72" s="8">
        <v>4182108.15</v>
      </c>
      <c r="AD72" s="8">
        <v>0</v>
      </c>
      <c r="AE72" s="9">
        <v>0</v>
      </c>
      <c r="AF72" s="9">
        <v>0</v>
      </c>
      <c r="AG72" s="9">
        <v>0</v>
      </c>
      <c r="AH72" s="9">
        <v>1.53</v>
      </c>
      <c r="AI72" s="9">
        <v>0</v>
      </c>
      <c r="AJ72" s="9">
        <v>98.46</v>
      </c>
      <c r="AK72" s="9">
        <v>0</v>
      </c>
    </row>
    <row r="73" spans="1:37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9326769</v>
      </c>
      <c r="I73" s="8">
        <v>2500000</v>
      </c>
      <c r="J73" s="8">
        <v>618000</v>
      </c>
      <c r="K73" s="8">
        <v>764932</v>
      </c>
      <c r="L73" s="8">
        <v>3443837</v>
      </c>
      <c r="M73" s="8">
        <v>0</v>
      </c>
      <c r="N73" s="8">
        <v>2000000</v>
      </c>
      <c r="O73" s="8">
        <v>0</v>
      </c>
      <c r="P73" s="9">
        <v>26.8</v>
      </c>
      <c r="Q73" s="9">
        <v>6.62</v>
      </c>
      <c r="R73" s="9">
        <v>8.2</v>
      </c>
      <c r="S73" s="9">
        <v>36.92</v>
      </c>
      <c r="T73" s="9">
        <v>0</v>
      </c>
      <c r="U73" s="9">
        <v>21.44</v>
      </c>
      <c r="V73" s="9">
        <v>0</v>
      </c>
      <c r="W73" s="8">
        <v>8630083.4</v>
      </c>
      <c r="X73" s="8">
        <v>0</v>
      </c>
      <c r="Y73" s="8">
        <v>129847</v>
      </c>
      <c r="Z73" s="8">
        <v>3056399.21</v>
      </c>
      <c r="AA73" s="8">
        <v>3443837.19</v>
      </c>
      <c r="AB73" s="8">
        <v>0</v>
      </c>
      <c r="AC73" s="8">
        <v>2000000</v>
      </c>
      <c r="AD73" s="8">
        <v>0</v>
      </c>
      <c r="AE73" s="9">
        <v>0</v>
      </c>
      <c r="AF73" s="9">
        <v>1.5</v>
      </c>
      <c r="AG73" s="9">
        <v>35.41</v>
      </c>
      <c r="AH73" s="9">
        <v>39.9</v>
      </c>
      <c r="AI73" s="9">
        <v>0</v>
      </c>
      <c r="AJ73" s="9">
        <v>23.17</v>
      </c>
      <c r="AK73" s="9">
        <v>0</v>
      </c>
    </row>
    <row r="74" spans="1:37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1356550.54</v>
      </c>
      <c r="I74" s="8">
        <v>0</v>
      </c>
      <c r="J74" s="8">
        <v>52500</v>
      </c>
      <c r="K74" s="8">
        <v>0</v>
      </c>
      <c r="L74" s="8">
        <v>510571.9</v>
      </c>
      <c r="M74" s="8">
        <v>0</v>
      </c>
      <c r="N74" s="8">
        <v>793478.64</v>
      </c>
      <c r="O74" s="8">
        <v>0</v>
      </c>
      <c r="P74" s="9">
        <v>0</v>
      </c>
      <c r="Q74" s="9">
        <v>3.87</v>
      </c>
      <c r="R74" s="9">
        <v>0</v>
      </c>
      <c r="S74" s="9">
        <v>37.63</v>
      </c>
      <c r="T74" s="9">
        <v>0</v>
      </c>
      <c r="U74" s="9">
        <v>58.49</v>
      </c>
      <c r="V74" s="9">
        <v>0</v>
      </c>
      <c r="W74" s="8">
        <v>1845627.68</v>
      </c>
      <c r="X74" s="8">
        <v>0</v>
      </c>
      <c r="Y74" s="8">
        <v>0</v>
      </c>
      <c r="Z74" s="8">
        <v>0</v>
      </c>
      <c r="AA74" s="8">
        <v>683977.9</v>
      </c>
      <c r="AB74" s="8">
        <v>0</v>
      </c>
      <c r="AC74" s="8">
        <v>1161649.78</v>
      </c>
      <c r="AD74" s="8">
        <v>0</v>
      </c>
      <c r="AE74" s="9">
        <v>0</v>
      </c>
      <c r="AF74" s="9">
        <v>0</v>
      </c>
      <c r="AG74" s="9">
        <v>0</v>
      </c>
      <c r="AH74" s="9">
        <v>37.05</v>
      </c>
      <c r="AI74" s="9">
        <v>0</v>
      </c>
      <c r="AJ74" s="9">
        <v>62.94</v>
      </c>
      <c r="AK74" s="9">
        <v>0</v>
      </c>
    </row>
    <row r="75" spans="1:37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2021048.48</v>
      </c>
      <c r="I75" s="8">
        <v>592000</v>
      </c>
      <c r="J75" s="8">
        <v>42000</v>
      </c>
      <c r="K75" s="8">
        <v>0</v>
      </c>
      <c r="L75" s="8">
        <v>1025068.01</v>
      </c>
      <c r="M75" s="8">
        <v>0</v>
      </c>
      <c r="N75" s="8">
        <v>361980.47</v>
      </c>
      <c r="O75" s="8">
        <v>0</v>
      </c>
      <c r="P75" s="9">
        <v>29.29</v>
      </c>
      <c r="Q75" s="9">
        <v>2.07</v>
      </c>
      <c r="R75" s="9">
        <v>0</v>
      </c>
      <c r="S75" s="9">
        <v>50.71</v>
      </c>
      <c r="T75" s="9">
        <v>0</v>
      </c>
      <c r="U75" s="9">
        <v>17.91</v>
      </c>
      <c r="V75" s="9">
        <v>0</v>
      </c>
      <c r="W75" s="8">
        <v>1917625.87</v>
      </c>
      <c r="X75" s="8">
        <v>0</v>
      </c>
      <c r="Y75" s="8">
        <v>0</v>
      </c>
      <c r="Z75" s="8">
        <v>0</v>
      </c>
      <c r="AA75" s="8">
        <v>1029017.68</v>
      </c>
      <c r="AB75" s="8">
        <v>0</v>
      </c>
      <c r="AC75" s="8">
        <v>888608.19</v>
      </c>
      <c r="AD75" s="8">
        <v>0</v>
      </c>
      <c r="AE75" s="9">
        <v>0</v>
      </c>
      <c r="AF75" s="9">
        <v>0</v>
      </c>
      <c r="AG75" s="9">
        <v>0</v>
      </c>
      <c r="AH75" s="9">
        <v>53.66</v>
      </c>
      <c r="AI75" s="9">
        <v>0</v>
      </c>
      <c r="AJ75" s="9">
        <v>46.33</v>
      </c>
      <c r="AK75" s="9">
        <v>0</v>
      </c>
    </row>
    <row r="76" spans="1:37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2290902.19</v>
      </c>
      <c r="I76" s="8">
        <v>1200000</v>
      </c>
      <c r="J76" s="8">
        <v>0</v>
      </c>
      <c r="K76" s="8">
        <v>0</v>
      </c>
      <c r="L76" s="8">
        <v>414999.59</v>
      </c>
      <c r="M76" s="8">
        <v>0</v>
      </c>
      <c r="N76" s="8">
        <v>675902.6</v>
      </c>
      <c r="O76" s="8">
        <v>0</v>
      </c>
      <c r="P76" s="9">
        <v>52.38</v>
      </c>
      <c r="Q76" s="9">
        <v>0</v>
      </c>
      <c r="R76" s="9">
        <v>0</v>
      </c>
      <c r="S76" s="9">
        <v>18.11</v>
      </c>
      <c r="T76" s="9">
        <v>0</v>
      </c>
      <c r="U76" s="9">
        <v>29.5</v>
      </c>
      <c r="V76" s="9">
        <v>0</v>
      </c>
      <c r="W76" s="8">
        <v>1090902.19</v>
      </c>
      <c r="X76" s="8">
        <v>0</v>
      </c>
      <c r="Y76" s="8">
        <v>0</v>
      </c>
      <c r="Z76" s="8">
        <v>0</v>
      </c>
      <c r="AA76" s="8">
        <v>414999.59</v>
      </c>
      <c r="AB76" s="8">
        <v>0</v>
      </c>
      <c r="AC76" s="8">
        <v>675902.6</v>
      </c>
      <c r="AD76" s="8">
        <v>0</v>
      </c>
      <c r="AE76" s="9">
        <v>0</v>
      </c>
      <c r="AF76" s="9">
        <v>0</v>
      </c>
      <c r="AG76" s="9">
        <v>0</v>
      </c>
      <c r="AH76" s="9">
        <v>38.04</v>
      </c>
      <c r="AI76" s="9">
        <v>0</v>
      </c>
      <c r="AJ76" s="9">
        <v>61.95</v>
      </c>
      <c r="AK76" s="9">
        <v>0</v>
      </c>
    </row>
    <row r="77" spans="1:37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9963751.1</v>
      </c>
      <c r="I77" s="8">
        <v>2921369.87</v>
      </c>
      <c r="J77" s="8">
        <v>0</v>
      </c>
      <c r="K77" s="8">
        <v>0</v>
      </c>
      <c r="L77" s="8">
        <v>1492725.02</v>
      </c>
      <c r="M77" s="8">
        <v>0</v>
      </c>
      <c r="N77" s="8">
        <v>5549656.21</v>
      </c>
      <c r="O77" s="8">
        <v>0</v>
      </c>
      <c r="P77" s="9">
        <v>29.31</v>
      </c>
      <c r="Q77" s="9">
        <v>0</v>
      </c>
      <c r="R77" s="9">
        <v>0</v>
      </c>
      <c r="S77" s="9">
        <v>14.98</v>
      </c>
      <c r="T77" s="9">
        <v>0</v>
      </c>
      <c r="U77" s="9">
        <v>55.69</v>
      </c>
      <c r="V77" s="9">
        <v>0</v>
      </c>
      <c r="W77" s="8">
        <v>7582381.23</v>
      </c>
      <c r="X77" s="8">
        <v>540000</v>
      </c>
      <c r="Y77" s="8">
        <v>0</v>
      </c>
      <c r="Z77" s="8">
        <v>0</v>
      </c>
      <c r="AA77" s="8">
        <v>1492725.02</v>
      </c>
      <c r="AB77" s="8">
        <v>0</v>
      </c>
      <c r="AC77" s="8">
        <v>5549656.21</v>
      </c>
      <c r="AD77" s="8">
        <v>0</v>
      </c>
      <c r="AE77" s="9">
        <v>7.12</v>
      </c>
      <c r="AF77" s="9">
        <v>0</v>
      </c>
      <c r="AG77" s="9">
        <v>0</v>
      </c>
      <c r="AH77" s="9">
        <v>19.68</v>
      </c>
      <c r="AI77" s="9">
        <v>0</v>
      </c>
      <c r="AJ77" s="9">
        <v>73.19</v>
      </c>
      <c r="AK77" s="9">
        <v>0</v>
      </c>
    </row>
    <row r="78" spans="1:37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825736</v>
      </c>
      <c r="I78" s="8">
        <v>200000</v>
      </c>
      <c r="J78" s="8">
        <v>0</v>
      </c>
      <c r="K78" s="8">
        <v>0</v>
      </c>
      <c r="L78" s="8">
        <v>32506</v>
      </c>
      <c r="M78" s="8">
        <v>0</v>
      </c>
      <c r="N78" s="8">
        <v>593230</v>
      </c>
      <c r="O78" s="8">
        <v>0</v>
      </c>
      <c r="P78" s="9">
        <v>24.22</v>
      </c>
      <c r="Q78" s="9">
        <v>0</v>
      </c>
      <c r="R78" s="9">
        <v>0</v>
      </c>
      <c r="S78" s="9">
        <v>3.93</v>
      </c>
      <c r="T78" s="9">
        <v>0</v>
      </c>
      <c r="U78" s="9">
        <v>71.84</v>
      </c>
      <c r="V78" s="9">
        <v>0</v>
      </c>
      <c r="W78" s="8">
        <v>625736.52</v>
      </c>
      <c r="X78" s="8">
        <v>0</v>
      </c>
      <c r="Y78" s="8">
        <v>0</v>
      </c>
      <c r="Z78" s="8">
        <v>0</v>
      </c>
      <c r="AA78" s="8">
        <v>32506.52</v>
      </c>
      <c r="AB78" s="8">
        <v>0</v>
      </c>
      <c r="AC78" s="8">
        <v>593230</v>
      </c>
      <c r="AD78" s="8">
        <v>0</v>
      </c>
      <c r="AE78" s="9">
        <v>0</v>
      </c>
      <c r="AF78" s="9">
        <v>0</v>
      </c>
      <c r="AG78" s="9">
        <v>0</v>
      </c>
      <c r="AH78" s="9">
        <v>5.19</v>
      </c>
      <c r="AI78" s="9">
        <v>0</v>
      </c>
      <c r="AJ78" s="9">
        <v>94.8</v>
      </c>
      <c r="AK78" s="9">
        <v>0</v>
      </c>
    </row>
    <row r="79" spans="1:37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8124865.25</v>
      </c>
      <c r="I79" s="8">
        <v>3500000</v>
      </c>
      <c r="J79" s="8">
        <v>747500</v>
      </c>
      <c r="K79" s="8">
        <v>0</v>
      </c>
      <c r="L79" s="8">
        <v>975902.01</v>
      </c>
      <c r="M79" s="8">
        <v>0</v>
      </c>
      <c r="N79" s="8">
        <v>2901463.24</v>
      </c>
      <c r="O79" s="8">
        <v>0</v>
      </c>
      <c r="P79" s="9">
        <v>43.07</v>
      </c>
      <c r="Q79" s="9">
        <v>9.2</v>
      </c>
      <c r="R79" s="9">
        <v>0</v>
      </c>
      <c r="S79" s="9">
        <v>12.01</v>
      </c>
      <c r="T79" s="9">
        <v>0</v>
      </c>
      <c r="U79" s="9">
        <v>35.71</v>
      </c>
      <c r="V79" s="9">
        <v>0</v>
      </c>
      <c r="W79" s="8">
        <v>4519126.46</v>
      </c>
      <c r="X79" s="8">
        <v>0</v>
      </c>
      <c r="Y79" s="8">
        <v>65000</v>
      </c>
      <c r="Z79" s="8">
        <v>0</v>
      </c>
      <c r="AA79" s="8">
        <v>975902.01</v>
      </c>
      <c r="AB79" s="8">
        <v>0</v>
      </c>
      <c r="AC79" s="8">
        <v>3478224.45</v>
      </c>
      <c r="AD79" s="8">
        <v>0</v>
      </c>
      <c r="AE79" s="9">
        <v>0</v>
      </c>
      <c r="AF79" s="9">
        <v>1.43</v>
      </c>
      <c r="AG79" s="9">
        <v>0</v>
      </c>
      <c r="AH79" s="9">
        <v>21.59</v>
      </c>
      <c r="AI79" s="9">
        <v>0</v>
      </c>
      <c r="AJ79" s="9">
        <v>76.96</v>
      </c>
      <c r="AK79" s="9">
        <v>0</v>
      </c>
    </row>
    <row r="80" spans="1:37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3060855</v>
      </c>
      <c r="I80" s="8">
        <v>0</v>
      </c>
      <c r="J80" s="8">
        <v>0</v>
      </c>
      <c r="K80" s="8">
        <v>0</v>
      </c>
      <c r="L80" s="8">
        <v>865855</v>
      </c>
      <c r="M80" s="8">
        <v>0</v>
      </c>
      <c r="N80" s="8">
        <v>2195000</v>
      </c>
      <c r="O80" s="8">
        <v>0</v>
      </c>
      <c r="P80" s="9">
        <v>0</v>
      </c>
      <c r="Q80" s="9">
        <v>0</v>
      </c>
      <c r="R80" s="9">
        <v>0</v>
      </c>
      <c r="S80" s="9">
        <v>28.28</v>
      </c>
      <c r="T80" s="9">
        <v>0</v>
      </c>
      <c r="U80" s="9">
        <v>71.71</v>
      </c>
      <c r="V80" s="9">
        <v>0</v>
      </c>
      <c r="W80" s="8">
        <v>3433096.86</v>
      </c>
      <c r="X80" s="8">
        <v>0</v>
      </c>
      <c r="Y80" s="8">
        <v>0</v>
      </c>
      <c r="Z80" s="8">
        <v>0</v>
      </c>
      <c r="AA80" s="8">
        <v>902733.91</v>
      </c>
      <c r="AB80" s="8">
        <v>0</v>
      </c>
      <c r="AC80" s="8">
        <v>2530362.95</v>
      </c>
      <c r="AD80" s="8">
        <v>0</v>
      </c>
      <c r="AE80" s="9">
        <v>0</v>
      </c>
      <c r="AF80" s="9">
        <v>0</v>
      </c>
      <c r="AG80" s="9">
        <v>0</v>
      </c>
      <c r="AH80" s="9">
        <v>26.29</v>
      </c>
      <c r="AI80" s="9">
        <v>0</v>
      </c>
      <c r="AJ80" s="9">
        <v>73.7</v>
      </c>
      <c r="AK80" s="9">
        <v>0</v>
      </c>
    </row>
    <row r="81" spans="1:37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500000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500000</v>
      </c>
      <c r="O81" s="8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100</v>
      </c>
      <c r="V81" s="9">
        <v>0</v>
      </c>
      <c r="W81" s="8">
        <v>1829351.08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1829351.08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3240018</v>
      </c>
      <c r="I82" s="8">
        <v>1500000</v>
      </c>
      <c r="J82" s="8">
        <v>0</v>
      </c>
      <c r="K82" s="8">
        <v>200000</v>
      </c>
      <c r="L82" s="8">
        <v>1540018</v>
      </c>
      <c r="M82" s="8">
        <v>0</v>
      </c>
      <c r="N82" s="8">
        <v>0</v>
      </c>
      <c r="O82" s="8">
        <v>0</v>
      </c>
      <c r="P82" s="9">
        <v>46.29</v>
      </c>
      <c r="Q82" s="9">
        <v>0</v>
      </c>
      <c r="R82" s="9">
        <v>6.17</v>
      </c>
      <c r="S82" s="9">
        <v>47.53</v>
      </c>
      <c r="T82" s="9">
        <v>0</v>
      </c>
      <c r="U82" s="9">
        <v>0</v>
      </c>
      <c r="V82" s="9">
        <v>0</v>
      </c>
      <c r="W82" s="8">
        <v>3545097.23</v>
      </c>
      <c r="X82" s="8">
        <v>0</v>
      </c>
      <c r="Y82" s="8">
        <v>0</v>
      </c>
      <c r="Z82" s="8">
        <v>438097.23</v>
      </c>
      <c r="AA82" s="8">
        <v>1540018</v>
      </c>
      <c r="AB82" s="8">
        <v>0</v>
      </c>
      <c r="AC82" s="8">
        <v>1566982</v>
      </c>
      <c r="AD82" s="8">
        <v>0</v>
      </c>
      <c r="AE82" s="9">
        <v>0</v>
      </c>
      <c r="AF82" s="9">
        <v>0</v>
      </c>
      <c r="AG82" s="9">
        <v>12.35</v>
      </c>
      <c r="AH82" s="9">
        <v>43.44</v>
      </c>
      <c r="AI82" s="9">
        <v>0</v>
      </c>
      <c r="AJ82" s="9">
        <v>44.2</v>
      </c>
      <c r="AK82" s="9">
        <v>0</v>
      </c>
    </row>
    <row r="83" spans="1:37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1660081.24</v>
      </c>
      <c r="I83" s="8">
        <v>600000</v>
      </c>
      <c r="J83" s="8">
        <v>0</v>
      </c>
      <c r="K83" s="8">
        <v>0</v>
      </c>
      <c r="L83" s="8">
        <v>674657</v>
      </c>
      <c r="M83" s="8">
        <v>0</v>
      </c>
      <c r="N83" s="8">
        <v>385424.24</v>
      </c>
      <c r="O83" s="8">
        <v>0</v>
      </c>
      <c r="P83" s="9">
        <v>36.14</v>
      </c>
      <c r="Q83" s="9">
        <v>0</v>
      </c>
      <c r="R83" s="9">
        <v>0</v>
      </c>
      <c r="S83" s="9">
        <v>40.63</v>
      </c>
      <c r="T83" s="9">
        <v>0</v>
      </c>
      <c r="U83" s="9">
        <v>23.21</v>
      </c>
      <c r="V83" s="9">
        <v>0</v>
      </c>
      <c r="W83" s="8">
        <v>1060081.24</v>
      </c>
      <c r="X83" s="8">
        <v>0</v>
      </c>
      <c r="Y83" s="8">
        <v>0</v>
      </c>
      <c r="Z83" s="8">
        <v>0</v>
      </c>
      <c r="AA83" s="8">
        <v>674657</v>
      </c>
      <c r="AB83" s="8">
        <v>0</v>
      </c>
      <c r="AC83" s="8">
        <v>385424.24</v>
      </c>
      <c r="AD83" s="8">
        <v>0</v>
      </c>
      <c r="AE83" s="9">
        <v>0</v>
      </c>
      <c r="AF83" s="9">
        <v>0</v>
      </c>
      <c r="AG83" s="9">
        <v>0</v>
      </c>
      <c r="AH83" s="9">
        <v>63.64</v>
      </c>
      <c r="AI83" s="9">
        <v>0</v>
      </c>
      <c r="AJ83" s="9">
        <v>36.35</v>
      </c>
      <c r="AK83" s="9">
        <v>0</v>
      </c>
    </row>
    <row r="84" spans="1:37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2686733.9</v>
      </c>
      <c r="I84" s="8">
        <v>0</v>
      </c>
      <c r="J84" s="8">
        <v>0</v>
      </c>
      <c r="K84" s="8">
        <v>1466644.94</v>
      </c>
      <c r="L84" s="8">
        <v>400588.96</v>
      </c>
      <c r="M84" s="8">
        <v>0</v>
      </c>
      <c r="N84" s="8">
        <v>819500</v>
      </c>
      <c r="O84" s="8">
        <v>0</v>
      </c>
      <c r="P84" s="9">
        <v>0</v>
      </c>
      <c r="Q84" s="9">
        <v>0</v>
      </c>
      <c r="R84" s="9">
        <v>54.58</v>
      </c>
      <c r="S84" s="9">
        <v>14.9</v>
      </c>
      <c r="T84" s="9">
        <v>0</v>
      </c>
      <c r="U84" s="9">
        <v>30.5</v>
      </c>
      <c r="V84" s="9">
        <v>0</v>
      </c>
      <c r="W84" s="8">
        <v>2686733.9</v>
      </c>
      <c r="X84" s="8">
        <v>0</v>
      </c>
      <c r="Y84" s="8">
        <v>0</v>
      </c>
      <c r="Z84" s="8">
        <v>1466644.94</v>
      </c>
      <c r="AA84" s="8">
        <v>400588.96</v>
      </c>
      <c r="AB84" s="8">
        <v>0</v>
      </c>
      <c r="AC84" s="8">
        <v>819500</v>
      </c>
      <c r="AD84" s="8">
        <v>0</v>
      </c>
      <c r="AE84" s="9">
        <v>0</v>
      </c>
      <c r="AF84" s="9">
        <v>0</v>
      </c>
      <c r="AG84" s="9">
        <v>54.58</v>
      </c>
      <c r="AH84" s="9">
        <v>14.9</v>
      </c>
      <c r="AI84" s="9">
        <v>0</v>
      </c>
      <c r="AJ84" s="9">
        <v>30.5</v>
      </c>
      <c r="AK84" s="9">
        <v>0</v>
      </c>
    </row>
    <row r="85" spans="1:37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7914816.66</v>
      </c>
      <c r="I85" s="8">
        <v>4830000</v>
      </c>
      <c r="J85" s="8">
        <v>0</v>
      </c>
      <c r="K85" s="8">
        <v>0</v>
      </c>
      <c r="L85" s="8">
        <v>912808.66</v>
      </c>
      <c r="M85" s="8">
        <v>0</v>
      </c>
      <c r="N85" s="8">
        <v>2172008</v>
      </c>
      <c r="O85" s="8">
        <v>0</v>
      </c>
      <c r="P85" s="9">
        <v>61.02</v>
      </c>
      <c r="Q85" s="9">
        <v>0</v>
      </c>
      <c r="R85" s="9">
        <v>0</v>
      </c>
      <c r="S85" s="9">
        <v>11.53</v>
      </c>
      <c r="T85" s="9">
        <v>0</v>
      </c>
      <c r="U85" s="9">
        <v>27.44</v>
      </c>
      <c r="V85" s="9">
        <v>0</v>
      </c>
      <c r="W85" s="8">
        <v>3146295.07</v>
      </c>
      <c r="X85" s="8">
        <v>0</v>
      </c>
      <c r="Y85" s="8">
        <v>0</v>
      </c>
      <c r="Z85" s="8">
        <v>0</v>
      </c>
      <c r="AA85" s="8">
        <v>912808.66</v>
      </c>
      <c r="AB85" s="8">
        <v>0</v>
      </c>
      <c r="AC85" s="8">
        <v>2233486.41</v>
      </c>
      <c r="AD85" s="8">
        <v>0</v>
      </c>
      <c r="AE85" s="9">
        <v>0</v>
      </c>
      <c r="AF85" s="9">
        <v>0</v>
      </c>
      <c r="AG85" s="9">
        <v>0</v>
      </c>
      <c r="AH85" s="9">
        <v>29.01</v>
      </c>
      <c r="AI85" s="9">
        <v>0</v>
      </c>
      <c r="AJ85" s="9">
        <v>70.98</v>
      </c>
      <c r="AK85" s="9">
        <v>0</v>
      </c>
    </row>
    <row r="86" spans="1:37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4923805.41</v>
      </c>
      <c r="I86" s="8">
        <v>2000000</v>
      </c>
      <c r="J86" s="8">
        <v>0</v>
      </c>
      <c r="K86" s="8">
        <v>1032788.28</v>
      </c>
      <c r="L86" s="8">
        <v>1891017.13</v>
      </c>
      <c r="M86" s="8">
        <v>0</v>
      </c>
      <c r="N86" s="8">
        <v>0</v>
      </c>
      <c r="O86" s="8">
        <v>0</v>
      </c>
      <c r="P86" s="9">
        <v>40.61</v>
      </c>
      <c r="Q86" s="9">
        <v>0</v>
      </c>
      <c r="R86" s="9">
        <v>20.97</v>
      </c>
      <c r="S86" s="9">
        <v>38.4</v>
      </c>
      <c r="T86" s="9">
        <v>0</v>
      </c>
      <c r="U86" s="9">
        <v>0</v>
      </c>
      <c r="V86" s="9">
        <v>0</v>
      </c>
      <c r="W86" s="8">
        <v>5218569.09</v>
      </c>
      <c r="X86" s="8">
        <v>0</v>
      </c>
      <c r="Y86" s="8">
        <v>0</v>
      </c>
      <c r="Z86" s="8">
        <v>3327551.96</v>
      </c>
      <c r="AA86" s="8">
        <v>1891017.13</v>
      </c>
      <c r="AB86" s="8">
        <v>0</v>
      </c>
      <c r="AC86" s="8">
        <v>0</v>
      </c>
      <c r="AD86" s="8">
        <v>0</v>
      </c>
      <c r="AE86" s="9">
        <v>0</v>
      </c>
      <c r="AF86" s="9">
        <v>0</v>
      </c>
      <c r="AG86" s="9">
        <v>63.76</v>
      </c>
      <c r="AH86" s="9">
        <v>36.23</v>
      </c>
      <c r="AI86" s="9">
        <v>0</v>
      </c>
      <c r="AJ86" s="9">
        <v>0</v>
      </c>
      <c r="AK86" s="9">
        <v>0</v>
      </c>
    </row>
    <row r="87" spans="1:37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5851120.77</v>
      </c>
      <c r="I87" s="8">
        <v>3141000</v>
      </c>
      <c r="J87" s="8">
        <v>71000</v>
      </c>
      <c r="K87" s="8">
        <v>0</v>
      </c>
      <c r="L87" s="8">
        <v>2639120.77</v>
      </c>
      <c r="M87" s="8">
        <v>0</v>
      </c>
      <c r="N87" s="8">
        <v>0</v>
      </c>
      <c r="O87" s="8">
        <v>0</v>
      </c>
      <c r="P87" s="9">
        <v>53.68</v>
      </c>
      <c r="Q87" s="9">
        <v>1.21</v>
      </c>
      <c r="R87" s="9">
        <v>0</v>
      </c>
      <c r="S87" s="9">
        <v>45.1</v>
      </c>
      <c r="T87" s="9">
        <v>0</v>
      </c>
      <c r="U87" s="9">
        <v>0</v>
      </c>
      <c r="V87" s="9">
        <v>0</v>
      </c>
      <c r="W87" s="8">
        <v>5576507.2</v>
      </c>
      <c r="X87" s="8">
        <v>0</v>
      </c>
      <c r="Y87" s="8">
        <v>0</v>
      </c>
      <c r="Z87" s="8">
        <v>0</v>
      </c>
      <c r="AA87" s="8">
        <v>4574751.88</v>
      </c>
      <c r="AB87" s="8">
        <v>0</v>
      </c>
      <c r="AC87" s="8">
        <v>1001755.32</v>
      </c>
      <c r="AD87" s="8">
        <v>0</v>
      </c>
      <c r="AE87" s="9">
        <v>0</v>
      </c>
      <c r="AF87" s="9">
        <v>0</v>
      </c>
      <c r="AG87" s="9">
        <v>0</v>
      </c>
      <c r="AH87" s="9">
        <v>82.03</v>
      </c>
      <c r="AI87" s="9">
        <v>0</v>
      </c>
      <c r="AJ87" s="9">
        <v>17.96</v>
      </c>
      <c r="AK87" s="9">
        <v>0</v>
      </c>
    </row>
    <row r="88" spans="1:37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3047474</v>
      </c>
      <c r="I88" s="8">
        <v>1400000</v>
      </c>
      <c r="J88" s="8">
        <v>0</v>
      </c>
      <c r="K88" s="8">
        <v>0</v>
      </c>
      <c r="L88" s="8">
        <v>847474</v>
      </c>
      <c r="M88" s="8">
        <v>0</v>
      </c>
      <c r="N88" s="8">
        <v>800000</v>
      </c>
      <c r="O88" s="8">
        <v>0</v>
      </c>
      <c r="P88" s="9">
        <v>45.93</v>
      </c>
      <c r="Q88" s="9">
        <v>0</v>
      </c>
      <c r="R88" s="9">
        <v>0</v>
      </c>
      <c r="S88" s="9">
        <v>27.8</v>
      </c>
      <c r="T88" s="9">
        <v>0</v>
      </c>
      <c r="U88" s="9">
        <v>26.25</v>
      </c>
      <c r="V88" s="9">
        <v>0</v>
      </c>
      <c r="W88" s="8">
        <v>1650377.85</v>
      </c>
      <c r="X88" s="8">
        <v>0</v>
      </c>
      <c r="Y88" s="8">
        <v>0</v>
      </c>
      <c r="Z88" s="8">
        <v>0</v>
      </c>
      <c r="AA88" s="8">
        <v>847474</v>
      </c>
      <c r="AB88" s="8">
        <v>0</v>
      </c>
      <c r="AC88" s="8">
        <v>802903.85</v>
      </c>
      <c r="AD88" s="8">
        <v>0</v>
      </c>
      <c r="AE88" s="9">
        <v>0</v>
      </c>
      <c r="AF88" s="9">
        <v>0</v>
      </c>
      <c r="AG88" s="9">
        <v>0</v>
      </c>
      <c r="AH88" s="9">
        <v>51.35</v>
      </c>
      <c r="AI88" s="9">
        <v>0</v>
      </c>
      <c r="AJ88" s="9">
        <v>48.64</v>
      </c>
      <c r="AK88" s="9">
        <v>0</v>
      </c>
    </row>
    <row r="89" spans="1:37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2349124.02</v>
      </c>
      <c r="I89" s="8">
        <v>254734</v>
      </c>
      <c r="J89" s="8">
        <v>0</v>
      </c>
      <c r="K89" s="8">
        <v>0</v>
      </c>
      <c r="L89" s="8">
        <v>1666381.3</v>
      </c>
      <c r="M89" s="8">
        <v>0</v>
      </c>
      <c r="N89" s="8">
        <v>428008.72</v>
      </c>
      <c r="O89" s="8">
        <v>0</v>
      </c>
      <c r="P89" s="9">
        <v>10.84</v>
      </c>
      <c r="Q89" s="9">
        <v>0</v>
      </c>
      <c r="R89" s="9">
        <v>0</v>
      </c>
      <c r="S89" s="9">
        <v>70.93</v>
      </c>
      <c r="T89" s="9">
        <v>0</v>
      </c>
      <c r="U89" s="9">
        <v>18.21</v>
      </c>
      <c r="V89" s="9">
        <v>0</v>
      </c>
      <c r="W89" s="8">
        <v>2094390.02</v>
      </c>
      <c r="X89" s="8">
        <v>0</v>
      </c>
      <c r="Y89" s="8">
        <v>0</v>
      </c>
      <c r="Z89" s="8">
        <v>0</v>
      </c>
      <c r="AA89" s="8">
        <v>1666381.3</v>
      </c>
      <c r="AB89" s="8">
        <v>0</v>
      </c>
      <c r="AC89" s="8">
        <v>428008.72</v>
      </c>
      <c r="AD89" s="8">
        <v>0</v>
      </c>
      <c r="AE89" s="9">
        <v>0</v>
      </c>
      <c r="AF89" s="9">
        <v>0</v>
      </c>
      <c r="AG89" s="9">
        <v>0</v>
      </c>
      <c r="AH89" s="9">
        <v>79.56</v>
      </c>
      <c r="AI89" s="9">
        <v>0</v>
      </c>
      <c r="AJ89" s="9">
        <v>20.43</v>
      </c>
      <c r="AK89" s="9">
        <v>0</v>
      </c>
    </row>
    <row r="90" spans="1:37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10195757.54</v>
      </c>
      <c r="I90" s="8">
        <v>2787668.84</v>
      </c>
      <c r="J90" s="8">
        <v>63613.7</v>
      </c>
      <c r="K90" s="8">
        <v>0</v>
      </c>
      <c r="L90" s="8">
        <v>2672509.25</v>
      </c>
      <c r="M90" s="8">
        <v>0</v>
      </c>
      <c r="N90" s="8">
        <v>4671965.75</v>
      </c>
      <c r="O90" s="8">
        <v>0</v>
      </c>
      <c r="P90" s="9">
        <v>27.34</v>
      </c>
      <c r="Q90" s="9">
        <v>0.62</v>
      </c>
      <c r="R90" s="9">
        <v>0</v>
      </c>
      <c r="S90" s="9">
        <v>26.21</v>
      </c>
      <c r="T90" s="9">
        <v>0</v>
      </c>
      <c r="U90" s="9">
        <v>45.82</v>
      </c>
      <c r="V90" s="9">
        <v>0</v>
      </c>
      <c r="W90" s="8">
        <v>7724632.03</v>
      </c>
      <c r="X90" s="8">
        <v>316543.33</v>
      </c>
      <c r="Y90" s="8">
        <v>63613.7</v>
      </c>
      <c r="Z90" s="8">
        <v>0</v>
      </c>
      <c r="AA90" s="8">
        <v>2672509.25</v>
      </c>
      <c r="AB90" s="8">
        <v>0</v>
      </c>
      <c r="AC90" s="8">
        <v>4671965.75</v>
      </c>
      <c r="AD90" s="8">
        <v>0</v>
      </c>
      <c r="AE90" s="9">
        <v>4.09</v>
      </c>
      <c r="AF90" s="9">
        <v>0.82</v>
      </c>
      <c r="AG90" s="9">
        <v>0</v>
      </c>
      <c r="AH90" s="9">
        <v>34.59</v>
      </c>
      <c r="AI90" s="9">
        <v>0</v>
      </c>
      <c r="AJ90" s="9">
        <v>60.48</v>
      </c>
      <c r="AK90" s="9">
        <v>0</v>
      </c>
    </row>
    <row r="91" spans="1:37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7052956.98</v>
      </c>
      <c r="I91" s="8">
        <v>3500000</v>
      </c>
      <c r="J91" s="8">
        <v>0</v>
      </c>
      <c r="K91" s="8">
        <v>0</v>
      </c>
      <c r="L91" s="8">
        <v>2326197.98</v>
      </c>
      <c r="M91" s="8">
        <v>0</v>
      </c>
      <c r="N91" s="8">
        <v>1226759</v>
      </c>
      <c r="O91" s="8">
        <v>0</v>
      </c>
      <c r="P91" s="9">
        <v>49.62</v>
      </c>
      <c r="Q91" s="9">
        <v>0</v>
      </c>
      <c r="R91" s="9">
        <v>0</v>
      </c>
      <c r="S91" s="9">
        <v>32.98</v>
      </c>
      <c r="T91" s="9">
        <v>0</v>
      </c>
      <c r="U91" s="9">
        <v>17.39</v>
      </c>
      <c r="V91" s="9">
        <v>0</v>
      </c>
      <c r="W91" s="8">
        <v>3552956.98</v>
      </c>
      <c r="X91" s="8">
        <v>0</v>
      </c>
      <c r="Y91" s="8">
        <v>0</v>
      </c>
      <c r="Z91" s="8">
        <v>0</v>
      </c>
      <c r="AA91" s="8">
        <v>2326197.98</v>
      </c>
      <c r="AB91" s="8">
        <v>0</v>
      </c>
      <c r="AC91" s="8">
        <v>1226759</v>
      </c>
      <c r="AD91" s="8">
        <v>0</v>
      </c>
      <c r="AE91" s="9">
        <v>0</v>
      </c>
      <c r="AF91" s="9">
        <v>0</v>
      </c>
      <c r="AG91" s="9">
        <v>0</v>
      </c>
      <c r="AH91" s="9">
        <v>65.47</v>
      </c>
      <c r="AI91" s="9">
        <v>0</v>
      </c>
      <c r="AJ91" s="9">
        <v>34.52</v>
      </c>
      <c r="AK91" s="9">
        <v>0</v>
      </c>
    </row>
    <row r="92" spans="1:37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1709564</v>
      </c>
      <c r="I92" s="8">
        <v>300000</v>
      </c>
      <c r="J92" s="8">
        <v>0</v>
      </c>
      <c r="K92" s="8">
        <v>0</v>
      </c>
      <c r="L92" s="8">
        <v>246986.48</v>
      </c>
      <c r="M92" s="8">
        <v>0</v>
      </c>
      <c r="N92" s="8">
        <v>1162577.52</v>
      </c>
      <c r="O92" s="8">
        <v>0</v>
      </c>
      <c r="P92" s="9">
        <v>17.54</v>
      </c>
      <c r="Q92" s="9">
        <v>0</v>
      </c>
      <c r="R92" s="9">
        <v>0</v>
      </c>
      <c r="S92" s="9">
        <v>14.44</v>
      </c>
      <c r="T92" s="9">
        <v>0</v>
      </c>
      <c r="U92" s="9">
        <v>68</v>
      </c>
      <c r="V92" s="9">
        <v>0</v>
      </c>
      <c r="W92" s="8">
        <v>2570650.47</v>
      </c>
      <c r="X92" s="8">
        <v>0</v>
      </c>
      <c r="Y92" s="8">
        <v>0</v>
      </c>
      <c r="Z92" s="8">
        <v>0</v>
      </c>
      <c r="AA92" s="8">
        <v>1248227</v>
      </c>
      <c r="AB92" s="8">
        <v>0</v>
      </c>
      <c r="AC92" s="8">
        <v>1322423.47</v>
      </c>
      <c r="AD92" s="8">
        <v>0</v>
      </c>
      <c r="AE92" s="9">
        <v>0</v>
      </c>
      <c r="AF92" s="9">
        <v>0</v>
      </c>
      <c r="AG92" s="9">
        <v>0</v>
      </c>
      <c r="AH92" s="9">
        <v>48.55</v>
      </c>
      <c r="AI92" s="9">
        <v>0</v>
      </c>
      <c r="AJ92" s="9">
        <v>51.44</v>
      </c>
      <c r="AK92" s="9">
        <v>0</v>
      </c>
    </row>
    <row r="93" spans="1:37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1660762.47</v>
      </c>
      <c r="I93" s="8">
        <v>0</v>
      </c>
      <c r="J93" s="8">
        <v>0</v>
      </c>
      <c r="K93" s="8">
        <v>0</v>
      </c>
      <c r="L93" s="8">
        <v>645368</v>
      </c>
      <c r="M93" s="8">
        <v>0</v>
      </c>
      <c r="N93" s="8">
        <v>1015394.47</v>
      </c>
      <c r="O93" s="8">
        <v>0</v>
      </c>
      <c r="P93" s="9">
        <v>0</v>
      </c>
      <c r="Q93" s="9">
        <v>0</v>
      </c>
      <c r="R93" s="9">
        <v>0</v>
      </c>
      <c r="S93" s="9">
        <v>38.85</v>
      </c>
      <c r="T93" s="9">
        <v>0</v>
      </c>
      <c r="U93" s="9">
        <v>61.14</v>
      </c>
      <c r="V93" s="9">
        <v>0</v>
      </c>
      <c r="W93" s="8">
        <v>4494860.61</v>
      </c>
      <c r="X93" s="8">
        <v>0</v>
      </c>
      <c r="Y93" s="8">
        <v>0</v>
      </c>
      <c r="Z93" s="8">
        <v>2690755.29</v>
      </c>
      <c r="AA93" s="8">
        <v>654105.32</v>
      </c>
      <c r="AB93" s="8">
        <v>0</v>
      </c>
      <c r="AC93" s="8">
        <v>1150000</v>
      </c>
      <c r="AD93" s="8">
        <v>0</v>
      </c>
      <c r="AE93" s="9">
        <v>0</v>
      </c>
      <c r="AF93" s="9">
        <v>0</v>
      </c>
      <c r="AG93" s="9">
        <v>59.86</v>
      </c>
      <c r="AH93" s="9">
        <v>14.55</v>
      </c>
      <c r="AI93" s="9">
        <v>0</v>
      </c>
      <c r="AJ93" s="9">
        <v>25.58</v>
      </c>
      <c r="AK93" s="9">
        <v>0</v>
      </c>
    </row>
    <row r="94" spans="1:37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6035972.67</v>
      </c>
      <c r="I94" s="8">
        <v>2743962</v>
      </c>
      <c r="J94" s="8">
        <v>0</v>
      </c>
      <c r="K94" s="8">
        <v>0</v>
      </c>
      <c r="L94" s="8">
        <v>2891546.48</v>
      </c>
      <c r="M94" s="8">
        <v>0</v>
      </c>
      <c r="N94" s="8">
        <v>400464.19</v>
      </c>
      <c r="O94" s="8">
        <v>0</v>
      </c>
      <c r="P94" s="9">
        <v>45.46</v>
      </c>
      <c r="Q94" s="9">
        <v>0</v>
      </c>
      <c r="R94" s="9">
        <v>0</v>
      </c>
      <c r="S94" s="9">
        <v>47.9</v>
      </c>
      <c r="T94" s="9">
        <v>0</v>
      </c>
      <c r="U94" s="9">
        <v>6.63</v>
      </c>
      <c r="V94" s="9">
        <v>0</v>
      </c>
      <c r="W94" s="8">
        <v>3475247.7</v>
      </c>
      <c r="X94" s="8">
        <v>183237.03</v>
      </c>
      <c r="Y94" s="8">
        <v>0</v>
      </c>
      <c r="Z94" s="8">
        <v>0</v>
      </c>
      <c r="AA94" s="8">
        <v>2891546.48</v>
      </c>
      <c r="AB94" s="8">
        <v>0</v>
      </c>
      <c r="AC94" s="8">
        <v>400464.19</v>
      </c>
      <c r="AD94" s="8">
        <v>0</v>
      </c>
      <c r="AE94" s="9">
        <v>5.27</v>
      </c>
      <c r="AF94" s="9">
        <v>0</v>
      </c>
      <c r="AG94" s="9">
        <v>0</v>
      </c>
      <c r="AH94" s="9">
        <v>83.2</v>
      </c>
      <c r="AI94" s="9">
        <v>0</v>
      </c>
      <c r="AJ94" s="9">
        <v>11.52</v>
      </c>
      <c r="AK94" s="9">
        <v>0</v>
      </c>
    </row>
    <row r="95" spans="1:37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1618909.2</v>
      </c>
      <c r="I95" s="8">
        <v>0</v>
      </c>
      <c r="J95" s="8">
        <v>0</v>
      </c>
      <c r="K95" s="8">
        <v>0</v>
      </c>
      <c r="L95" s="8">
        <v>935141</v>
      </c>
      <c r="M95" s="8">
        <v>0</v>
      </c>
      <c r="N95" s="8">
        <v>683768.2</v>
      </c>
      <c r="O95" s="8">
        <v>0</v>
      </c>
      <c r="P95" s="9">
        <v>0</v>
      </c>
      <c r="Q95" s="9">
        <v>0</v>
      </c>
      <c r="R95" s="9">
        <v>0</v>
      </c>
      <c r="S95" s="9">
        <v>57.76</v>
      </c>
      <c r="T95" s="9">
        <v>0</v>
      </c>
      <c r="U95" s="9">
        <v>42.23</v>
      </c>
      <c r="V95" s="9">
        <v>0</v>
      </c>
      <c r="W95" s="8">
        <v>1711254.91</v>
      </c>
      <c r="X95" s="8">
        <v>0</v>
      </c>
      <c r="Y95" s="8">
        <v>0</v>
      </c>
      <c r="Z95" s="8">
        <v>0</v>
      </c>
      <c r="AA95" s="8">
        <v>935141</v>
      </c>
      <c r="AB95" s="8">
        <v>0</v>
      </c>
      <c r="AC95" s="8">
        <v>776113.91</v>
      </c>
      <c r="AD95" s="8">
        <v>0</v>
      </c>
      <c r="AE95" s="9">
        <v>0</v>
      </c>
      <c r="AF95" s="9">
        <v>0</v>
      </c>
      <c r="AG95" s="9">
        <v>0</v>
      </c>
      <c r="AH95" s="9">
        <v>54.64</v>
      </c>
      <c r="AI95" s="9">
        <v>0</v>
      </c>
      <c r="AJ95" s="9">
        <v>45.35</v>
      </c>
      <c r="AK95" s="9">
        <v>0</v>
      </c>
    </row>
    <row r="96" spans="1:37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3173583.83</v>
      </c>
      <c r="I96" s="8">
        <v>300000</v>
      </c>
      <c r="J96" s="8">
        <v>56125.07</v>
      </c>
      <c r="K96" s="8">
        <v>533022.73</v>
      </c>
      <c r="L96" s="8">
        <v>1304436.03</v>
      </c>
      <c r="M96" s="8">
        <v>0</v>
      </c>
      <c r="N96" s="8">
        <v>980000</v>
      </c>
      <c r="O96" s="8">
        <v>0</v>
      </c>
      <c r="P96" s="9">
        <v>9.45</v>
      </c>
      <c r="Q96" s="9">
        <v>1.76</v>
      </c>
      <c r="R96" s="9">
        <v>16.79</v>
      </c>
      <c r="S96" s="9">
        <v>41.1</v>
      </c>
      <c r="T96" s="9">
        <v>0</v>
      </c>
      <c r="U96" s="9">
        <v>30.87</v>
      </c>
      <c r="V96" s="9">
        <v>0</v>
      </c>
      <c r="W96" s="8">
        <v>3730700.66</v>
      </c>
      <c r="X96" s="8">
        <v>300000</v>
      </c>
      <c r="Y96" s="8">
        <v>44406</v>
      </c>
      <c r="Z96" s="8">
        <v>1101858.63</v>
      </c>
      <c r="AA96" s="8">
        <v>1304436.03</v>
      </c>
      <c r="AB96" s="8">
        <v>0</v>
      </c>
      <c r="AC96" s="8">
        <v>980000</v>
      </c>
      <c r="AD96" s="8">
        <v>0</v>
      </c>
      <c r="AE96" s="9">
        <v>8.04</v>
      </c>
      <c r="AF96" s="9">
        <v>1.19</v>
      </c>
      <c r="AG96" s="9">
        <v>29.53</v>
      </c>
      <c r="AH96" s="9">
        <v>34.96</v>
      </c>
      <c r="AI96" s="9">
        <v>0</v>
      </c>
      <c r="AJ96" s="9">
        <v>26.26</v>
      </c>
      <c r="AK96" s="9">
        <v>0</v>
      </c>
    </row>
    <row r="97" spans="1:37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14741295.61</v>
      </c>
      <c r="I97" s="8">
        <v>9554143.61</v>
      </c>
      <c r="J97" s="8">
        <v>0</v>
      </c>
      <c r="K97" s="8">
        <v>0</v>
      </c>
      <c r="L97" s="8">
        <v>5187152</v>
      </c>
      <c r="M97" s="8">
        <v>0</v>
      </c>
      <c r="N97" s="8">
        <v>0</v>
      </c>
      <c r="O97" s="8">
        <v>0</v>
      </c>
      <c r="P97" s="9">
        <v>64.81</v>
      </c>
      <c r="Q97" s="9">
        <v>0</v>
      </c>
      <c r="R97" s="9">
        <v>0</v>
      </c>
      <c r="S97" s="9">
        <v>35.18</v>
      </c>
      <c r="T97" s="9">
        <v>0</v>
      </c>
      <c r="U97" s="9">
        <v>0</v>
      </c>
      <c r="V97" s="9">
        <v>0</v>
      </c>
      <c r="W97" s="8">
        <v>5370243.24</v>
      </c>
      <c r="X97" s="8">
        <v>0</v>
      </c>
      <c r="Y97" s="8">
        <v>0</v>
      </c>
      <c r="Z97" s="8">
        <v>0</v>
      </c>
      <c r="AA97" s="8">
        <v>5307084.84</v>
      </c>
      <c r="AB97" s="8">
        <v>0</v>
      </c>
      <c r="AC97" s="8">
        <v>63158.4</v>
      </c>
      <c r="AD97" s="8">
        <v>0</v>
      </c>
      <c r="AE97" s="9">
        <v>0</v>
      </c>
      <c r="AF97" s="9">
        <v>0</v>
      </c>
      <c r="AG97" s="9">
        <v>0</v>
      </c>
      <c r="AH97" s="9">
        <v>98.82</v>
      </c>
      <c r="AI97" s="9">
        <v>0</v>
      </c>
      <c r="AJ97" s="9">
        <v>1.17</v>
      </c>
      <c r="AK97" s="9">
        <v>0</v>
      </c>
    </row>
    <row r="98" spans="1:37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1394054</v>
      </c>
      <c r="I98" s="8">
        <v>500000</v>
      </c>
      <c r="J98" s="8">
        <v>0</v>
      </c>
      <c r="K98" s="8">
        <v>0</v>
      </c>
      <c r="L98" s="8">
        <v>500000</v>
      </c>
      <c r="M98" s="8">
        <v>0</v>
      </c>
      <c r="N98" s="8">
        <v>394054</v>
      </c>
      <c r="O98" s="8">
        <v>0</v>
      </c>
      <c r="P98" s="9">
        <v>35.86</v>
      </c>
      <c r="Q98" s="9">
        <v>0</v>
      </c>
      <c r="R98" s="9">
        <v>0</v>
      </c>
      <c r="S98" s="9">
        <v>35.86</v>
      </c>
      <c r="T98" s="9">
        <v>0</v>
      </c>
      <c r="U98" s="9">
        <v>28.26</v>
      </c>
      <c r="V98" s="9">
        <v>0</v>
      </c>
      <c r="W98" s="8">
        <v>1070567.56</v>
      </c>
      <c r="X98" s="8">
        <v>0</v>
      </c>
      <c r="Y98" s="8">
        <v>0</v>
      </c>
      <c r="Z98" s="8">
        <v>0</v>
      </c>
      <c r="AA98" s="8">
        <v>500000</v>
      </c>
      <c r="AB98" s="8">
        <v>0</v>
      </c>
      <c r="AC98" s="8">
        <v>570567.56</v>
      </c>
      <c r="AD98" s="8">
        <v>0</v>
      </c>
      <c r="AE98" s="9">
        <v>0</v>
      </c>
      <c r="AF98" s="9">
        <v>0</v>
      </c>
      <c r="AG98" s="9">
        <v>0</v>
      </c>
      <c r="AH98" s="9">
        <v>46.7</v>
      </c>
      <c r="AI98" s="9">
        <v>0</v>
      </c>
      <c r="AJ98" s="9">
        <v>53.29</v>
      </c>
      <c r="AK98" s="9">
        <v>0</v>
      </c>
    </row>
    <row r="99" spans="1:37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10479473.56</v>
      </c>
      <c r="I99" s="8">
        <v>3500000</v>
      </c>
      <c r="J99" s="8">
        <v>0</v>
      </c>
      <c r="K99" s="8">
        <v>1438246</v>
      </c>
      <c r="L99" s="8">
        <v>4328953.96</v>
      </c>
      <c r="M99" s="8">
        <v>0</v>
      </c>
      <c r="N99" s="8">
        <v>1212273.6</v>
      </c>
      <c r="O99" s="8">
        <v>0</v>
      </c>
      <c r="P99" s="9">
        <v>33.39</v>
      </c>
      <c r="Q99" s="9">
        <v>0</v>
      </c>
      <c r="R99" s="9">
        <v>13.72</v>
      </c>
      <c r="S99" s="9">
        <v>41.3</v>
      </c>
      <c r="T99" s="9">
        <v>0</v>
      </c>
      <c r="U99" s="9">
        <v>11.56</v>
      </c>
      <c r="V99" s="9">
        <v>0</v>
      </c>
      <c r="W99" s="8">
        <v>10295697.9</v>
      </c>
      <c r="X99" s="8">
        <v>0</v>
      </c>
      <c r="Y99" s="8">
        <v>0</v>
      </c>
      <c r="Z99" s="8">
        <v>2798990.94</v>
      </c>
      <c r="AA99" s="8">
        <v>3871706.96</v>
      </c>
      <c r="AB99" s="8">
        <v>0</v>
      </c>
      <c r="AC99" s="8">
        <v>3625000</v>
      </c>
      <c r="AD99" s="8">
        <v>0</v>
      </c>
      <c r="AE99" s="9">
        <v>0</v>
      </c>
      <c r="AF99" s="9">
        <v>0</v>
      </c>
      <c r="AG99" s="9">
        <v>27.18</v>
      </c>
      <c r="AH99" s="9">
        <v>37.6</v>
      </c>
      <c r="AI99" s="9">
        <v>0</v>
      </c>
      <c r="AJ99" s="9">
        <v>35.2</v>
      </c>
      <c r="AK99" s="9">
        <v>0</v>
      </c>
    </row>
    <row r="100" spans="1:37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2753986</v>
      </c>
      <c r="I100" s="8">
        <v>1475000</v>
      </c>
      <c r="J100" s="8">
        <v>0</v>
      </c>
      <c r="K100" s="8">
        <v>0</v>
      </c>
      <c r="L100" s="8">
        <v>617800.22</v>
      </c>
      <c r="M100" s="8">
        <v>0</v>
      </c>
      <c r="N100" s="8">
        <v>661185.78</v>
      </c>
      <c r="O100" s="8">
        <v>0</v>
      </c>
      <c r="P100" s="9">
        <v>53.55</v>
      </c>
      <c r="Q100" s="9">
        <v>0</v>
      </c>
      <c r="R100" s="9">
        <v>0</v>
      </c>
      <c r="S100" s="9">
        <v>22.43</v>
      </c>
      <c r="T100" s="9">
        <v>0</v>
      </c>
      <c r="U100" s="9">
        <v>24</v>
      </c>
      <c r="V100" s="9">
        <v>0</v>
      </c>
      <c r="W100" s="8">
        <v>2058402.31</v>
      </c>
      <c r="X100" s="8">
        <v>0</v>
      </c>
      <c r="Y100" s="8">
        <v>0</v>
      </c>
      <c r="Z100" s="8">
        <v>0</v>
      </c>
      <c r="AA100" s="8">
        <v>646918.54</v>
      </c>
      <c r="AB100" s="8">
        <v>0</v>
      </c>
      <c r="AC100" s="8">
        <v>1411483.77</v>
      </c>
      <c r="AD100" s="8">
        <v>0</v>
      </c>
      <c r="AE100" s="9">
        <v>0</v>
      </c>
      <c r="AF100" s="9">
        <v>0</v>
      </c>
      <c r="AG100" s="9">
        <v>0</v>
      </c>
      <c r="AH100" s="9">
        <v>31.42</v>
      </c>
      <c r="AI100" s="9">
        <v>0</v>
      </c>
      <c r="AJ100" s="9">
        <v>68.57</v>
      </c>
      <c r="AK100" s="9">
        <v>0</v>
      </c>
    </row>
    <row r="101" spans="1:37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3075348.97</v>
      </c>
      <c r="I101" s="8">
        <v>0</v>
      </c>
      <c r="J101" s="8">
        <v>200000</v>
      </c>
      <c r="K101" s="8">
        <v>0</v>
      </c>
      <c r="L101" s="8">
        <v>2231721.99</v>
      </c>
      <c r="M101" s="8">
        <v>0</v>
      </c>
      <c r="N101" s="8">
        <v>643626.98</v>
      </c>
      <c r="O101" s="8">
        <v>0</v>
      </c>
      <c r="P101" s="9">
        <v>0</v>
      </c>
      <c r="Q101" s="9">
        <v>6.5</v>
      </c>
      <c r="R101" s="9">
        <v>0</v>
      </c>
      <c r="S101" s="9">
        <v>72.56</v>
      </c>
      <c r="T101" s="9">
        <v>0</v>
      </c>
      <c r="U101" s="9">
        <v>20.92</v>
      </c>
      <c r="V101" s="9">
        <v>0</v>
      </c>
      <c r="W101" s="8">
        <v>2875348.97</v>
      </c>
      <c r="X101" s="8">
        <v>0</v>
      </c>
      <c r="Y101" s="8">
        <v>0</v>
      </c>
      <c r="Z101" s="8">
        <v>0</v>
      </c>
      <c r="AA101" s="8">
        <v>2231721.99</v>
      </c>
      <c r="AB101" s="8">
        <v>0</v>
      </c>
      <c r="AC101" s="8">
        <v>643626.98</v>
      </c>
      <c r="AD101" s="8">
        <v>0</v>
      </c>
      <c r="AE101" s="9">
        <v>0</v>
      </c>
      <c r="AF101" s="9">
        <v>0</v>
      </c>
      <c r="AG101" s="9">
        <v>0</v>
      </c>
      <c r="AH101" s="9">
        <v>77.61</v>
      </c>
      <c r="AI101" s="9">
        <v>0</v>
      </c>
      <c r="AJ101" s="9">
        <v>22.38</v>
      </c>
      <c r="AK101" s="9">
        <v>0</v>
      </c>
    </row>
    <row r="102" spans="1:37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11229639.92</v>
      </c>
      <c r="I102" s="8">
        <v>5083863.12</v>
      </c>
      <c r="J102" s="8">
        <v>330000</v>
      </c>
      <c r="K102" s="8">
        <v>0</v>
      </c>
      <c r="L102" s="8">
        <v>2033336.3</v>
      </c>
      <c r="M102" s="8">
        <v>0</v>
      </c>
      <c r="N102" s="8">
        <v>3782440.5</v>
      </c>
      <c r="O102" s="8">
        <v>0</v>
      </c>
      <c r="P102" s="9">
        <v>45.27</v>
      </c>
      <c r="Q102" s="9">
        <v>2.93</v>
      </c>
      <c r="R102" s="9">
        <v>0</v>
      </c>
      <c r="S102" s="9">
        <v>18.1</v>
      </c>
      <c r="T102" s="9">
        <v>0</v>
      </c>
      <c r="U102" s="9">
        <v>33.68</v>
      </c>
      <c r="V102" s="9">
        <v>0</v>
      </c>
      <c r="W102" s="8">
        <v>7815776.8</v>
      </c>
      <c r="X102" s="8">
        <v>2000000</v>
      </c>
      <c r="Y102" s="8">
        <v>0</v>
      </c>
      <c r="Z102" s="8">
        <v>0</v>
      </c>
      <c r="AA102" s="8">
        <v>2033336.3</v>
      </c>
      <c r="AB102" s="8">
        <v>0</v>
      </c>
      <c r="AC102" s="8">
        <v>3782440.5</v>
      </c>
      <c r="AD102" s="8">
        <v>0</v>
      </c>
      <c r="AE102" s="9">
        <v>25.58</v>
      </c>
      <c r="AF102" s="9">
        <v>0</v>
      </c>
      <c r="AG102" s="9">
        <v>0</v>
      </c>
      <c r="AH102" s="9">
        <v>26.01</v>
      </c>
      <c r="AI102" s="9">
        <v>0</v>
      </c>
      <c r="AJ102" s="9">
        <v>48.39</v>
      </c>
      <c r="AK102" s="9">
        <v>0</v>
      </c>
    </row>
    <row r="103" spans="1:37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1962587.7</v>
      </c>
      <c r="I103" s="8">
        <v>1406944.7</v>
      </c>
      <c r="J103" s="8">
        <v>50500</v>
      </c>
      <c r="K103" s="8">
        <v>0</v>
      </c>
      <c r="L103" s="8">
        <v>505143</v>
      </c>
      <c r="M103" s="8">
        <v>0</v>
      </c>
      <c r="N103" s="8">
        <v>0</v>
      </c>
      <c r="O103" s="8">
        <v>0</v>
      </c>
      <c r="P103" s="9">
        <v>71.68</v>
      </c>
      <c r="Q103" s="9">
        <v>2.57</v>
      </c>
      <c r="R103" s="9">
        <v>0</v>
      </c>
      <c r="S103" s="9">
        <v>25.73</v>
      </c>
      <c r="T103" s="9">
        <v>0</v>
      </c>
      <c r="U103" s="9">
        <v>0</v>
      </c>
      <c r="V103" s="9">
        <v>0</v>
      </c>
      <c r="W103" s="8">
        <v>1573365.97</v>
      </c>
      <c r="X103" s="8">
        <v>0</v>
      </c>
      <c r="Y103" s="8">
        <v>0</v>
      </c>
      <c r="Z103" s="8">
        <v>0</v>
      </c>
      <c r="AA103" s="8">
        <v>505143</v>
      </c>
      <c r="AB103" s="8">
        <v>0</v>
      </c>
      <c r="AC103" s="8">
        <v>1068222.97</v>
      </c>
      <c r="AD103" s="8">
        <v>0</v>
      </c>
      <c r="AE103" s="9">
        <v>0</v>
      </c>
      <c r="AF103" s="9">
        <v>0</v>
      </c>
      <c r="AG103" s="9">
        <v>0</v>
      </c>
      <c r="AH103" s="9">
        <v>32.1</v>
      </c>
      <c r="AI103" s="9">
        <v>0</v>
      </c>
      <c r="AJ103" s="9">
        <v>67.89</v>
      </c>
      <c r="AK103" s="9">
        <v>0</v>
      </c>
    </row>
    <row r="104" spans="1:37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12195334.44</v>
      </c>
      <c r="I104" s="8">
        <v>9253693.97</v>
      </c>
      <c r="J104" s="8">
        <v>1600000</v>
      </c>
      <c r="K104" s="8">
        <v>0</v>
      </c>
      <c r="L104" s="8">
        <v>1341640.47</v>
      </c>
      <c r="M104" s="8">
        <v>0</v>
      </c>
      <c r="N104" s="8">
        <v>0</v>
      </c>
      <c r="O104" s="8">
        <v>0</v>
      </c>
      <c r="P104" s="9">
        <v>75.87</v>
      </c>
      <c r="Q104" s="9">
        <v>13.11</v>
      </c>
      <c r="R104" s="9">
        <v>0</v>
      </c>
      <c r="S104" s="9">
        <v>11</v>
      </c>
      <c r="T104" s="9">
        <v>0</v>
      </c>
      <c r="U104" s="9">
        <v>0</v>
      </c>
      <c r="V104" s="9">
        <v>0</v>
      </c>
      <c r="W104" s="8">
        <v>7056640.47</v>
      </c>
      <c r="X104" s="8">
        <v>5600000</v>
      </c>
      <c r="Y104" s="8">
        <v>115000</v>
      </c>
      <c r="Z104" s="8">
        <v>0</v>
      </c>
      <c r="AA104" s="8">
        <v>1341640.47</v>
      </c>
      <c r="AB104" s="8">
        <v>0</v>
      </c>
      <c r="AC104" s="8">
        <v>0</v>
      </c>
      <c r="AD104" s="8">
        <v>0</v>
      </c>
      <c r="AE104" s="9">
        <v>79.35</v>
      </c>
      <c r="AF104" s="9">
        <v>1.62</v>
      </c>
      <c r="AG104" s="9">
        <v>0</v>
      </c>
      <c r="AH104" s="9">
        <v>19.01</v>
      </c>
      <c r="AI104" s="9">
        <v>0</v>
      </c>
      <c r="AJ104" s="9">
        <v>0</v>
      </c>
      <c r="AK104" s="9">
        <v>0</v>
      </c>
    </row>
    <row r="105" spans="1:37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6800899.75</v>
      </c>
      <c r="I105" s="8">
        <v>4681144</v>
      </c>
      <c r="J105" s="8">
        <v>0</v>
      </c>
      <c r="K105" s="8">
        <v>0</v>
      </c>
      <c r="L105" s="8">
        <v>844755.75</v>
      </c>
      <c r="M105" s="8">
        <v>0</v>
      </c>
      <c r="N105" s="8">
        <v>1275000</v>
      </c>
      <c r="O105" s="8">
        <v>0</v>
      </c>
      <c r="P105" s="9">
        <v>68.83</v>
      </c>
      <c r="Q105" s="9">
        <v>0</v>
      </c>
      <c r="R105" s="9">
        <v>0</v>
      </c>
      <c r="S105" s="9">
        <v>12.42</v>
      </c>
      <c r="T105" s="9">
        <v>0</v>
      </c>
      <c r="U105" s="9">
        <v>18.74</v>
      </c>
      <c r="V105" s="9">
        <v>0</v>
      </c>
      <c r="W105" s="8">
        <v>2129882.7</v>
      </c>
      <c r="X105" s="8">
        <v>0</v>
      </c>
      <c r="Y105" s="8">
        <v>0</v>
      </c>
      <c r="Z105" s="8">
        <v>0</v>
      </c>
      <c r="AA105" s="8">
        <v>844755.75</v>
      </c>
      <c r="AB105" s="8">
        <v>0</v>
      </c>
      <c r="AC105" s="8">
        <v>1285126.95</v>
      </c>
      <c r="AD105" s="8">
        <v>0</v>
      </c>
      <c r="AE105" s="9">
        <v>0</v>
      </c>
      <c r="AF105" s="9">
        <v>0</v>
      </c>
      <c r="AG105" s="9">
        <v>0</v>
      </c>
      <c r="AH105" s="9">
        <v>39.66</v>
      </c>
      <c r="AI105" s="9">
        <v>0</v>
      </c>
      <c r="AJ105" s="9">
        <v>60.33</v>
      </c>
      <c r="AK105" s="9">
        <v>0</v>
      </c>
    </row>
    <row r="106" spans="1:37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8367398.65</v>
      </c>
      <c r="I106" s="8">
        <v>7362044.73</v>
      </c>
      <c r="J106" s="8">
        <v>0</v>
      </c>
      <c r="K106" s="8">
        <v>0</v>
      </c>
      <c r="L106" s="8">
        <v>0</v>
      </c>
      <c r="M106" s="8">
        <v>0</v>
      </c>
      <c r="N106" s="8">
        <v>1005353.92</v>
      </c>
      <c r="O106" s="8">
        <v>0</v>
      </c>
      <c r="P106" s="9">
        <v>87.98</v>
      </c>
      <c r="Q106" s="9">
        <v>0</v>
      </c>
      <c r="R106" s="9">
        <v>0</v>
      </c>
      <c r="S106" s="9">
        <v>0</v>
      </c>
      <c r="T106" s="9">
        <v>0</v>
      </c>
      <c r="U106" s="9">
        <v>12.01</v>
      </c>
      <c r="V106" s="9">
        <v>0</v>
      </c>
      <c r="W106" s="8">
        <v>7429896.12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7429896.12</v>
      </c>
      <c r="AD106" s="8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100</v>
      </c>
      <c r="AK106" s="9">
        <v>0</v>
      </c>
    </row>
    <row r="107" spans="1:37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3532429.45</v>
      </c>
      <c r="I107" s="8">
        <v>0</v>
      </c>
      <c r="J107" s="8">
        <v>0</v>
      </c>
      <c r="K107" s="8">
        <v>0</v>
      </c>
      <c r="L107" s="8">
        <v>2342429.45</v>
      </c>
      <c r="M107" s="8">
        <v>0</v>
      </c>
      <c r="N107" s="8">
        <v>1190000</v>
      </c>
      <c r="O107" s="8">
        <v>0</v>
      </c>
      <c r="P107" s="9">
        <v>0</v>
      </c>
      <c r="Q107" s="9">
        <v>0</v>
      </c>
      <c r="R107" s="9">
        <v>0</v>
      </c>
      <c r="S107" s="9">
        <v>66.31</v>
      </c>
      <c r="T107" s="9">
        <v>0</v>
      </c>
      <c r="U107" s="9">
        <v>33.68</v>
      </c>
      <c r="V107" s="9">
        <v>0</v>
      </c>
      <c r="W107" s="8">
        <v>6265923.2</v>
      </c>
      <c r="X107" s="8">
        <v>0</v>
      </c>
      <c r="Y107" s="8">
        <v>0</v>
      </c>
      <c r="Z107" s="8">
        <v>0</v>
      </c>
      <c r="AA107" s="8">
        <v>2342429.45</v>
      </c>
      <c r="AB107" s="8">
        <v>0</v>
      </c>
      <c r="AC107" s="8">
        <v>3923493.75</v>
      </c>
      <c r="AD107" s="8">
        <v>0</v>
      </c>
      <c r="AE107" s="9">
        <v>0</v>
      </c>
      <c r="AF107" s="9">
        <v>0</v>
      </c>
      <c r="AG107" s="9">
        <v>0</v>
      </c>
      <c r="AH107" s="9">
        <v>37.38</v>
      </c>
      <c r="AI107" s="9">
        <v>0</v>
      </c>
      <c r="AJ107" s="9">
        <v>62.61</v>
      </c>
      <c r="AK107" s="9">
        <v>0</v>
      </c>
    </row>
    <row r="108" spans="1:37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6173255.21</v>
      </c>
      <c r="I108" s="8">
        <v>5675000</v>
      </c>
      <c r="J108" s="8">
        <v>0</v>
      </c>
      <c r="K108" s="8">
        <v>0</v>
      </c>
      <c r="L108" s="8">
        <v>498255.21</v>
      </c>
      <c r="M108" s="8">
        <v>0</v>
      </c>
      <c r="N108" s="8">
        <v>0</v>
      </c>
      <c r="O108" s="8">
        <v>0</v>
      </c>
      <c r="P108" s="9">
        <v>91.92</v>
      </c>
      <c r="Q108" s="9">
        <v>0</v>
      </c>
      <c r="R108" s="9">
        <v>0</v>
      </c>
      <c r="S108" s="9">
        <v>8.07</v>
      </c>
      <c r="T108" s="9">
        <v>0</v>
      </c>
      <c r="U108" s="9">
        <v>0</v>
      </c>
      <c r="V108" s="9">
        <v>0</v>
      </c>
      <c r="W108" s="8">
        <v>1126483.22</v>
      </c>
      <c r="X108" s="8">
        <v>600000</v>
      </c>
      <c r="Y108" s="8">
        <v>0</v>
      </c>
      <c r="Z108" s="8">
        <v>0</v>
      </c>
      <c r="AA108" s="8">
        <v>526483.22</v>
      </c>
      <c r="AB108" s="8">
        <v>0</v>
      </c>
      <c r="AC108" s="8">
        <v>0</v>
      </c>
      <c r="AD108" s="8">
        <v>0</v>
      </c>
      <c r="AE108" s="9">
        <v>53.26</v>
      </c>
      <c r="AF108" s="9">
        <v>0</v>
      </c>
      <c r="AG108" s="9">
        <v>0</v>
      </c>
      <c r="AH108" s="9">
        <v>46.73</v>
      </c>
      <c r="AI108" s="9">
        <v>0</v>
      </c>
      <c r="AJ108" s="9">
        <v>0</v>
      </c>
      <c r="AK108" s="9">
        <v>0</v>
      </c>
    </row>
    <row r="109" spans="1:37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7099026.04</v>
      </c>
      <c r="I109" s="8">
        <v>4027904</v>
      </c>
      <c r="J109" s="8">
        <v>0</v>
      </c>
      <c r="K109" s="8">
        <v>0</v>
      </c>
      <c r="L109" s="8">
        <v>3071122.04</v>
      </c>
      <c r="M109" s="8">
        <v>0</v>
      </c>
      <c r="N109" s="8">
        <v>0</v>
      </c>
      <c r="O109" s="8">
        <v>0</v>
      </c>
      <c r="P109" s="9">
        <v>56.73</v>
      </c>
      <c r="Q109" s="9">
        <v>0</v>
      </c>
      <c r="R109" s="9">
        <v>0</v>
      </c>
      <c r="S109" s="9">
        <v>43.26</v>
      </c>
      <c r="T109" s="9">
        <v>0</v>
      </c>
      <c r="U109" s="9">
        <v>0</v>
      </c>
      <c r="V109" s="9">
        <v>0</v>
      </c>
      <c r="W109" s="8">
        <v>4030002.65</v>
      </c>
      <c r="X109" s="8">
        <v>0</v>
      </c>
      <c r="Y109" s="8">
        <v>0</v>
      </c>
      <c r="Z109" s="8">
        <v>0</v>
      </c>
      <c r="AA109" s="8">
        <v>3071122.04</v>
      </c>
      <c r="AB109" s="8">
        <v>0</v>
      </c>
      <c r="AC109" s="8">
        <v>958880.61</v>
      </c>
      <c r="AD109" s="8">
        <v>0</v>
      </c>
      <c r="AE109" s="9">
        <v>0</v>
      </c>
      <c r="AF109" s="9">
        <v>0</v>
      </c>
      <c r="AG109" s="9">
        <v>0</v>
      </c>
      <c r="AH109" s="9">
        <v>76.2</v>
      </c>
      <c r="AI109" s="9">
        <v>0</v>
      </c>
      <c r="AJ109" s="9">
        <v>23.79</v>
      </c>
      <c r="AK109" s="9">
        <v>0</v>
      </c>
    </row>
    <row r="110" spans="1:37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2364000</v>
      </c>
      <c r="I110" s="8">
        <v>1400000</v>
      </c>
      <c r="J110" s="8">
        <v>0</v>
      </c>
      <c r="K110" s="8">
        <v>464000</v>
      </c>
      <c r="L110" s="8">
        <v>500000</v>
      </c>
      <c r="M110" s="8">
        <v>0</v>
      </c>
      <c r="N110" s="8">
        <v>0</v>
      </c>
      <c r="O110" s="8">
        <v>0</v>
      </c>
      <c r="P110" s="9">
        <v>59.22</v>
      </c>
      <c r="Q110" s="9">
        <v>0</v>
      </c>
      <c r="R110" s="9">
        <v>19.62</v>
      </c>
      <c r="S110" s="9">
        <v>21.15</v>
      </c>
      <c r="T110" s="9">
        <v>0</v>
      </c>
      <c r="U110" s="9">
        <v>0</v>
      </c>
      <c r="V110" s="9">
        <v>0</v>
      </c>
      <c r="W110" s="8">
        <v>2942978.09</v>
      </c>
      <c r="X110" s="8">
        <v>0</v>
      </c>
      <c r="Y110" s="8">
        <v>0</v>
      </c>
      <c r="Z110" s="8">
        <v>2242978.09</v>
      </c>
      <c r="AA110" s="8">
        <v>500000</v>
      </c>
      <c r="AB110" s="8">
        <v>0</v>
      </c>
      <c r="AC110" s="8">
        <v>200000</v>
      </c>
      <c r="AD110" s="8">
        <v>0</v>
      </c>
      <c r="AE110" s="9">
        <v>0</v>
      </c>
      <c r="AF110" s="9">
        <v>0</v>
      </c>
      <c r="AG110" s="9">
        <v>76.21</v>
      </c>
      <c r="AH110" s="9">
        <v>16.98</v>
      </c>
      <c r="AI110" s="9">
        <v>0</v>
      </c>
      <c r="AJ110" s="9">
        <v>6.79</v>
      </c>
      <c r="AK110" s="9">
        <v>0</v>
      </c>
    </row>
    <row r="111" spans="1:37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3367703</v>
      </c>
      <c r="I111" s="8">
        <v>2590000</v>
      </c>
      <c r="J111" s="8">
        <v>0</v>
      </c>
      <c r="K111" s="8">
        <v>0</v>
      </c>
      <c r="L111" s="8">
        <v>777703</v>
      </c>
      <c r="M111" s="8">
        <v>0</v>
      </c>
      <c r="N111" s="8">
        <v>0</v>
      </c>
      <c r="O111" s="8">
        <v>0</v>
      </c>
      <c r="P111" s="9">
        <v>76.9</v>
      </c>
      <c r="Q111" s="9">
        <v>0</v>
      </c>
      <c r="R111" s="9">
        <v>0</v>
      </c>
      <c r="S111" s="9">
        <v>23.09</v>
      </c>
      <c r="T111" s="9">
        <v>0</v>
      </c>
      <c r="U111" s="9">
        <v>0</v>
      </c>
      <c r="V111" s="9">
        <v>0</v>
      </c>
      <c r="W111" s="8">
        <v>1562533.88</v>
      </c>
      <c r="X111" s="8">
        <v>670000</v>
      </c>
      <c r="Y111" s="8">
        <v>0</v>
      </c>
      <c r="Z111" s="8">
        <v>0</v>
      </c>
      <c r="AA111" s="8">
        <v>812248.9</v>
      </c>
      <c r="AB111" s="8">
        <v>0</v>
      </c>
      <c r="AC111" s="8">
        <v>80284.98</v>
      </c>
      <c r="AD111" s="8">
        <v>0</v>
      </c>
      <c r="AE111" s="9">
        <v>42.87</v>
      </c>
      <c r="AF111" s="9">
        <v>0</v>
      </c>
      <c r="AG111" s="9">
        <v>0</v>
      </c>
      <c r="AH111" s="9">
        <v>51.98</v>
      </c>
      <c r="AI111" s="9">
        <v>0</v>
      </c>
      <c r="AJ111" s="9">
        <v>5.13</v>
      </c>
      <c r="AK111" s="9">
        <v>0</v>
      </c>
    </row>
    <row r="112" spans="1:37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1987663</v>
      </c>
      <c r="I112" s="8">
        <v>0</v>
      </c>
      <c r="J112" s="8">
        <v>0</v>
      </c>
      <c r="K112" s="8">
        <v>0</v>
      </c>
      <c r="L112" s="8">
        <v>597012</v>
      </c>
      <c r="M112" s="8">
        <v>0</v>
      </c>
      <c r="N112" s="8">
        <v>1390651</v>
      </c>
      <c r="O112" s="8">
        <v>0</v>
      </c>
      <c r="P112" s="9">
        <v>0</v>
      </c>
      <c r="Q112" s="9">
        <v>0</v>
      </c>
      <c r="R112" s="9">
        <v>0</v>
      </c>
      <c r="S112" s="9">
        <v>30.03</v>
      </c>
      <c r="T112" s="9">
        <v>0</v>
      </c>
      <c r="U112" s="9">
        <v>69.96</v>
      </c>
      <c r="V112" s="9">
        <v>0</v>
      </c>
      <c r="W112" s="8">
        <v>2085602.48</v>
      </c>
      <c r="X112" s="8">
        <v>0</v>
      </c>
      <c r="Y112" s="8">
        <v>68434.9</v>
      </c>
      <c r="Z112" s="8">
        <v>0</v>
      </c>
      <c r="AA112" s="8">
        <v>597012</v>
      </c>
      <c r="AB112" s="8">
        <v>0</v>
      </c>
      <c r="AC112" s="8">
        <v>1420155.58</v>
      </c>
      <c r="AD112" s="8">
        <v>0</v>
      </c>
      <c r="AE112" s="9">
        <v>0</v>
      </c>
      <c r="AF112" s="9">
        <v>3.28</v>
      </c>
      <c r="AG112" s="9">
        <v>0</v>
      </c>
      <c r="AH112" s="9">
        <v>28.62</v>
      </c>
      <c r="AI112" s="9">
        <v>0</v>
      </c>
      <c r="AJ112" s="9">
        <v>68.09</v>
      </c>
      <c r="AK112" s="9">
        <v>0</v>
      </c>
    </row>
    <row r="113" spans="1:37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3551696.59</v>
      </c>
      <c r="I113" s="8">
        <v>350000</v>
      </c>
      <c r="J113" s="8">
        <v>0</v>
      </c>
      <c r="K113" s="8">
        <v>0</v>
      </c>
      <c r="L113" s="8">
        <v>2874317.7</v>
      </c>
      <c r="M113" s="8">
        <v>0</v>
      </c>
      <c r="N113" s="8">
        <v>252378.89</v>
      </c>
      <c r="O113" s="8">
        <v>75000</v>
      </c>
      <c r="P113" s="9">
        <v>9.85</v>
      </c>
      <c r="Q113" s="9">
        <v>0</v>
      </c>
      <c r="R113" s="9">
        <v>0</v>
      </c>
      <c r="S113" s="9">
        <v>80.92</v>
      </c>
      <c r="T113" s="9">
        <v>0</v>
      </c>
      <c r="U113" s="9">
        <v>7.1</v>
      </c>
      <c r="V113" s="9">
        <v>2.11</v>
      </c>
      <c r="W113" s="8">
        <v>3126696.59</v>
      </c>
      <c r="X113" s="8">
        <v>0</v>
      </c>
      <c r="Y113" s="8">
        <v>0</v>
      </c>
      <c r="Z113" s="8">
        <v>0</v>
      </c>
      <c r="AA113" s="8">
        <v>2874317.7</v>
      </c>
      <c r="AB113" s="8">
        <v>0</v>
      </c>
      <c r="AC113" s="8">
        <v>252378.89</v>
      </c>
      <c r="AD113" s="8">
        <v>0</v>
      </c>
      <c r="AE113" s="9">
        <v>0</v>
      </c>
      <c r="AF113" s="9">
        <v>0</v>
      </c>
      <c r="AG113" s="9">
        <v>0</v>
      </c>
      <c r="AH113" s="9">
        <v>91.92</v>
      </c>
      <c r="AI113" s="9">
        <v>0</v>
      </c>
      <c r="AJ113" s="9">
        <v>8.07</v>
      </c>
      <c r="AK113" s="9">
        <v>0</v>
      </c>
    </row>
    <row r="114" spans="1:37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728817.58</v>
      </c>
      <c r="I114" s="8">
        <v>0</v>
      </c>
      <c r="J114" s="8">
        <v>0</v>
      </c>
      <c r="K114" s="8">
        <v>0</v>
      </c>
      <c r="L114" s="8">
        <v>82659.48</v>
      </c>
      <c r="M114" s="8">
        <v>0</v>
      </c>
      <c r="N114" s="8">
        <v>646158.1</v>
      </c>
      <c r="O114" s="8">
        <v>0</v>
      </c>
      <c r="P114" s="9">
        <v>0</v>
      </c>
      <c r="Q114" s="9">
        <v>0</v>
      </c>
      <c r="R114" s="9">
        <v>0</v>
      </c>
      <c r="S114" s="9">
        <v>11.34</v>
      </c>
      <c r="T114" s="9">
        <v>0</v>
      </c>
      <c r="U114" s="9">
        <v>88.65</v>
      </c>
      <c r="V114" s="9">
        <v>0</v>
      </c>
      <c r="W114" s="8">
        <v>728817.58</v>
      </c>
      <c r="X114" s="8">
        <v>0</v>
      </c>
      <c r="Y114" s="8">
        <v>0</v>
      </c>
      <c r="Z114" s="8">
        <v>0</v>
      </c>
      <c r="AA114" s="8">
        <v>82659.48</v>
      </c>
      <c r="AB114" s="8">
        <v>0</v>
      </c>
      <c r="AC114" s="8">
        <v>646158.1</v>
      </c>
      <c r="AD114" s="8">
        <v>0</v>
      </c>
      <c r="AE114" s="9">
        <v>0</v>
      </c>
      <c r="AF114" s="9">
        <v>0</v>
      </c>
      <c r="AG114" s="9">
        <v>0</v>
      </c>
      <c r="AH114" s="9">
        <v>11.34</v>
      </c>
      <c r="AI114" s="9">
        <v>0</v>
      </c>
      <c r="AJ114" s="9">
        <v>88.65</v>
      </c>
      <c r="AK114" s="9">
        <v>0</v>
      </c>
    </row>
    <row r="115" spans="1:37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3414324.93</v>
      </c>
      <c r="I115" s="8">
        <v>1000000</v>
      </c>
      <c r="J115" s="8">
        <v>0</v>
      </c>
      <c r="K115" s="8">
        <v>1664255.31</v>
      </c>
      <c r="L115" s="8">
        <v>750069.62</v>
      </c>
      <c r="M115" s="8">
        <v>0</v>
      </c>
      <c r="N115" s="8">
        <v>0</v>
      </c>
      <c r="O115" s="8">
        <v>0</v>
      </c>
      <c r="P115" s="9">
        <v>29.28</v>
      </c>
      <c r="Q115" s="9">
        <v>0</v>
      </c>
      <c r="R115" s="9">
        <v>48.74</v>
      </c>
      <c r="S115" s="9">
        <v>21.96</v>
      </c>
      <c r="T115" s="9">
        <v>0</v>
      </c>
      <c r="U115" s="9">
        <v>0</v>
      </c>
      <c r="V115" s="9">
        <v>0</v>
      </c>
      <c r="W115" s="8">
        <v>2676628.24</v>
      </c>
      <c r="X115" s="8">
        <v>0</v>
      </c>
      <c r="Y115" s="8">
        <v>0</v>
      </c>
      <c r="Z115" s="8">
        <v>1926558.62</v>
      </c>
      <c r="AA115" s="8">
        <v>750069.62</v>
      </c>
      <c r="AB115" s="8">
        <v>0</v>
      </c>
      <c r="AC115" s="8">
        <v>0</v>
      </c>
      <c r="AD115" s="8">
        <v>0</v>
      </c>
      <c r="AE115" s="9">
        <v>0</v>
      </c>
      <c r="AF115" s="9">
        <v>0</v>
      </c>
      <c r="AG115" s="9">
        <v>71.97</v>
      </c>
      <c r="AH115" s="9">
        <v>28.02</v>
      </c>
      <c r="AI115" s="9">
        <v>0</v>
      </c>
      <c r="AJ115" s="9">
        <v>0</v>
      </c>
      <c r="AK115" s="9">
        <v>0</v>
      </c>
    </row>
    <row r="116" spans="1:37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4155783.6</v>
      </c>
      <c r="I116" s="8">
        <v>0</v>
      </c>
      <c r="J116" s="8">
        <v>0</v>
      </c>
      <c r="K116" s="8">
        <v>0</v>
      </c>
      <c r="L116" s="8">
        <v>1500000</v>
      </c>
      <c r="M116" s="8">
        <v>0</v>
      </c>
      <c r="N116" s="8">
        <v>2655783.6</v>
      </c>
      <c r="O116" s="8">
        <v>0</v>
      </c>
      <c r="P116" s="9">
        <v>0</v>
      </c>
      <c r="Q116" s="9">
        <v>0</v>
      </c>
      <c r="R116" s="9">
        <v>0</v>
      </c>
      <c r="S116" s="9">
        <v>36.09</v>
      </c>
      <c r="T116" s="9">
        <v>0</v>
      </c>
      <c r="U116" s="9">
        <v>63.9</v>
      </c>
      <c r="V116" s="9">
        <v>0</v>
      </c>
      <c r="W116" s="8">
        <v>4155783.6</v>
      </c>
      <c r="X116" s="8">
        <v>0</v>
      </c>
      <c r="Y116" s="8">
        <v>0</v>
      </c>
      <c r="Z116" s="8">
        <v>0</v>
      </c>
      <c r="AA116" s="8">
        <v>1500000</v>
      </c>
      <c r="AB116" s="8">
        <v>0</v>
      </c>
      <c r="AC116" s="8">
        <v>2655783.6</v>
      </c>
      <c r="AD116" s="8">
        <v>0</v>
      </c>
      <c r="AE116" s="9">
        <v>0</v>
      </c>
      <c r="AF116" s="9">
        <v>0</v>
      </c>
      <c r="AG116" s="9">
        <v>0</v>
      </c>
      <c r="AH116" s="9">
        <v>36.09</v>
      </c>
      <c r="AI116" s="9">
        <v>0</v>
      </c>
      <c r="AJ116" s="9">
        <v>63.9</v>
      </c>
      <c r="AK116" s="9">
        <v>0</v>
      </c>
    </row>
    <row r="117" spans="1:37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19074055.19</v>
      </c>
      <c r="I117" s="8">
        <v>9085000</v>
      </c>
      <c r="J117" s="8">
        <v>119482</v>
      </c>
      <c r="K117" s="8">
        <v>0</v>
      </c>
      <c r="L117" s="8">
        <v>2314802</v>
      </c>
      <c r="M117" s="8">
        <v>0</v>
      </c>
      <c r="N117" s="8">
        <v>7554771.19</v>
      </c>
      <c r="O117" s="8">
        <v>0</v>
      </c>
      <c r="P117" s="9">
        <v>47.63</v>
      </c>
      <c r="Q117" s="9">
        <v>0.62</v>
      </c>
      <c r="R117" s="9">
        <v>0</v>
      </c>
      <c r="S117" s="9">
        <v>12.13</v>
      </c>
      <c r="T117" s="9">
        <v>0</v>
      </c>
      <c r="U117" s="9">
        <v>39.6</v>
      </c>
      <c r="V117" s="9">
        <v>0</v>
      </c>
      <c r="W117" s="8">
        <v>11341535.88</v>
      </c>
      <c r="X117" s="8">
        <v>0</v>
      </c>
      <c r="Y117" s="8">
        <v>59482</v>
      </c>
      <c r="Z117" s="8">
        <v>0</v>
      </c>
      <c r="AA117" s="8">
        <v>3415497.64</v>
      </c>
      <c r="AB117" s="8">
        <v>0</v>
      </c>
      <c r="AC117" s="8">
        <v>7866556.24</v>
      </c>
      <c r="AD117" s="8">
        <v>0</v>
      </c>
      <c r="AE117" s="9">
        <v>0</v>
      </c>
      <c r="AF117" s="9">
        <v>0.52</v>
      </c>
      <c r="AG117" s="9">
        <v>0</v>
      </c>
      <c r="AH117" s="9">
        <v>30.11</v>
      </c>
      <c r="AI117" s="9">
        <v>0</v>
      </c>
      <c r="AJ117" s="9">
        <v>69.36</v>
      </c>
      <c r="AK117" s="9">
        <v>0</v>
      </c>
    </row>
    <row r="118" spans="1:37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10371446.6</v>
      </c>
      <c r="I118" s="8">
        <v>2774000</v>
      </c>
      <c r="J118" s="8">
        <v>0</v>
      </c>
      <c r="K118" s="8">
        <v>5550307.24</v>
      </c>
      <c r="L118" s="8">
        <v>2047139.36</v>
      </c>
      <c r="M118" s="8">
        <v>0</v>
      </c>
      <c r="N118" s="8">
        <v>0</v>
      </c>
      <c r="O118" s="8">
        <v>0</v>
      </c>
      <c r="P118" s="9">
        <v>26.74</v>
      </c>
      <c r="Q118" s="9">
        <v>0</v>
      </c>
      <c r="R118" s="9">
        <v>53.51</v>
      </c>
      <c r="S118" s="9">
        <v>19.73</v>
      </c>
      <c r="T118" s="9">
        <v>0</v>
      </c>
      <c r="U118" s="9">
        <v>0</v>
      </c>
      <c r="V118" s="9">
        <v>0</v>
      </c>
      <c r="W118" s="8">
        <v>11955191.75</v>
      </c>
      <c r="X118" s="8">
        <v>0</v>
      </c>
      <c r="Y118" s="8">
        <v>0</v>
      </c>
      <c r="Z118" s="8">
        <v>9908052.39</v>
      </c>
      <c r="AA118" s="8">
        <v>2047139.36</v>
      </c>
      <c r="AB118" s="8">
        <v>0</v>
      </c>
      <c r="AC118" s="8">
        <v>0</v>
      </c>
      <c r="AD118" s="8">
        <v>0</v>
      </c>
      <c r="AE118" s="9">
        <v>0</v>
      </c>
      <c r="AF118" s="9">
        <v>0</v>
      </c>
      <c r="AG118" s="9">
        <v>82.87</v>
      </c>
      <c r="AH118" s="9">
        <v>17.12</v>
      </c>
      <c r="AI118" s="9">
        <v>0</v>
      </c>
      <c r="AJ118" s="9">
        <v>0</v>
      </c>
      <c r="AK118" s="9">
        <v>0</v>
      </c>
    </row>
    <row r="119" spans="1:37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2539425.57</v>
      </c>
      <c r="I119" s="8">
        <v>500000</v>
      </c>
      <c r="J119" s="8">
        <v>0</v>
      </c>
      <c r="K119" s="8">
        <v>0</v>
      </c>
      <c r="L119" s="8">
        <v>874425.57</v>
      </c>
      <c r="M119" s="8">
        <v>0</v>
      </c>
      <c r="N119" s="8">
        <v>1165000</v>
      </c>
      <c r="O119" s="8">
        <v>0</v>
      </c>
      <c r="P119" s="9">
        <v>19.68</v>
      </c>
      <c r="Q119" s="9">
        <v>0</v>
      </c>
      <c r="R119" s="9">
        <v>0</v>
      </c>
      <c r="S119" s="9">
        <v>34.43</v>
      </c>
      <c r="T119" s="9">
        <v>0</v>
      </c>
      <c r="U119" s="9">
        <v>45.87</v>
      </c>
      <c r="V119" s="9">
        <v>0</v>
      </c>
      <c r="W119" s="8">
        <v>3495246.03</v>
      </c>
      <c r="X119" s="8">
        <v>0</v>
      </c>
      <c r="Y119" s="8">
        <v>0</v>
      </c>
      <c r="Z119" s="8">
        <v>184168.46</v>
      </c>
      <c r="AA119" s="8">
        <v>874425.57</v>
      </c>
      <c r="AB119" s="8">
        <v>0</v>
      </c>
      <c r="AC119" s="8">
        <v>2436652</v>
      </c>
      <c r="AD119" s="8">
        <v>0</v>
      </c>
      <c r="AE119" s="9">
        <v>0</v>
      </c>
      <c r="AF119" s="9">
        <v>0</v>
      </c>
      <c r="AG119" s="9">
        <v>5.26</v>
      </c>
      <c r="AH119" s="9">
        <v>25.01</v>
      </c>
      <c r="AI119" s="9">
        <v>0</v>
      </c>
      <c r="AJ119" s="9">
        <v>69.71</v>
      </c>
      <c r="AK119" s="9">
        <v>0</v>
      </c>
    </row>
    <row r="120" spans="1:37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5809953.81</v>
      </c>
      <c r="I120" s="8">
        <v>70000</v>
      </c>
      <c r="J120" s="8">
        <v>122264</v>
      </c>
      <c r="K120" s="8">
        <v>744172.25</v>
      </c>
      <c r="L120" s="8">
        <v>1892103.16</v>
      </c>
      <c r="M120" s="8">
        <v>0</v>
      </c>
      <c r="N120" s="8">
        <v>2200000</v>
      </c>
      <c r="O120" s="8">
        <v>781414.4</v>
      </c>
      <c r="P120" s="9">
        <v>1.2</v>
      </c>
      <c r="Q120" s="9">
        <v>2.1</v>
      </c>
      <c r="R120" s="9">
        <v>12.8</v>
      </c>
      <c r="S120" s="9">
        <v>32.56</v>
      </c>
      <c r="T120" s="9">
        <v>0</v>
      </c>
      <c r="U120" s="9">
        <v>37.86</v>
      </c>
      <c r="V120" s="9">
        <v>13.44</v>
      </c>
      <c r="W120" s="8">
        <v>5044246.41</v>
      </c>
      <c r="X120" s="8">
        <v>0</v>
      </c>
      <c r="Y120" s="8">
        <v>122264</v>
      </c>
      <c r="Z120" s="8">
        <v>744172.25</v>
      </c>
      <c r="AA120" s="8">
        <v>1977810.16</v>
      </c>
      <c r="AB120" s="8">
        <v>0</v>
      </c>
      <c r="AC120" s="8">
        <v>2200000</v>
      </c>
      <c r="AD120" s="8">
        <v>0</v>
      </c>
      <c r="AE120" s="9">
        <v>0</v>
      </c>
      <c r="AF120" s="9">
        <v>2.42</v>
      </c>
      <c r="AG120" s="9">
        <v>14.75</v>
      </c>
      <c r="AH120" s="9">
        <v>39.2</v>
      </c>
      <c r="AI120" s="9">
        <v>0</v>
      </c>
      <c r="AJ120" s="9">
        <v>43.61</v>
      </c>
      <c r="AK120" s="9">
        <v>0</v>
      </c>
    </row>
    <row r="121" spans="1:37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1118370.37</v>
      </c>
      <c r="I121" s="8">
        <v>1118370.37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9">
        <v>100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8">
        <v>1430658.94</v>
      </c>
      <c r="X121" s="8">
        <v>1430658.94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9">
        <v>100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</row>
    <row r="122" spans="1:37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1879251.14</v>
      </c>
      <c r="I122" s="8">
        <v>0</v>
      </c>
      <c r="J122" s="8">
        <v>0</v>
      </c>
      <c r="K122" s="8">
        <v>0</v>
      </c>
      <c r="L122" s="8">
        <v>787089.74</v>
      </c>
      <c r="M122" s="8">
        <v>0</v>
      </c>
      <c r="N122" s="8">
        <v>1092161.4</v>
      </c>
      <c r="O122" s="8">
        <v>0</v>
      </c>
      <c r="P122" s="9">
        <v>0</v>
      </c>
      <c r="Q122" s="9">
        <v>0</v>
      </c>
      <c r="R122" s="9">
        <v>0</v>
      </c>
      <c r="S122" s="9">
        <v>41.88</v>
      </c>
      <c r="T122" s="9">
        <v>0</v>
      </c>
      <c r="U122" s="9">
        <v>58.11</v>
      </c>
      <c r="V122" s="9">
        <v>0</v>
      </c>
      <c r="W122" s="8">
        <v>1879251.14</v>
      </c>
      <c r="X122" s="8">
        <v>0</v>
      </c>
      <c r="Y122" s="8">
        <v>0</v>
      </c>
      <c r="Z122" s="8">
        <v>0</v>
      </c>
      <c r="AA122" s="8">
        <v>787089.74</v>
      </c>
      <c r="AB122" s="8">
        <v>0</v>
      </c>
      <c r="AC122" s="8">
        <v>1092161.4</v>
      </c>
      <c r="AD122" s="8">
        <v>0</v>
      </c>
      <c r="AE122" s="9">
        <v>0</v>
      </c>
      <c r="AF122" s="9">
        <v>0</v>
      </c>
      <c r="AG122" s="9">
        <v>0</v>
      </c>
      <c r="AH122" s="9">
        <v>41.88</v>
      </c>
      <c r="AI122" s="9">
        <v>0</v>
      </c>
      <c r="AJ122" s="9">
        <v>58.11</v>
      </c>
      <c r="AK122" s="9">
        <v>0</v>
      </c>
    </row>
    <row r="123" spans="1:37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1551641.01</v>
      </c>
      <c r="I123" s="8">
        <v>525000</v>
      </c>
      <c r="J123" s="8">
        <v>0</v>
      </c>
      <c r="K123" s="8">
        <v>0</v>
      </c>
      <c r="L123" s="8">
        <v>512182.71</v>
      </c>
      <c r="M123" s="8">
        <v>0</v>
      </c>
      <c r="N123" s="8">
        <v>514458.3</v>
      </c>
      <c r="O123" s="8">
        <v>0</v>
      </c>
      <c r="P123" s="9">
        <v>33.83</v>
      </c>
      <c r="Q123" s="9">
        <v>0</v>
      </c>
      <c r="R123" s="9">
        <v>0</v>
      </c>
      <c r="S123" s="9">
        <v>33</v>
      </c>
      <c r="T123" s="9">
        <v>0</v>
      </c>
      <c r="U123" s="9">
        <v>33.15</v>
      </c>
      <c r="V123" s="9">
        <v>0</v>
      </c>
      <c r="W123" s="8">
        <v>1242273.15</v>
      </c>
      <c r="X123" s="8">
        <v>0</v>
      </c>
      <c r="Y123" s="8">
        <v>0</v>
      </c>
      <c r="Z123" s="8">
        <v>0</v>
      </c>
      <c r="AA123" s="8">
        <v>512182.71</v>
      </c>
      <c r="AB123" s="8">
        <v>0</v>
      </c>
      <c r="AC123" s="8">
        <v>730090.44</v>
      </c>
      <c r="AD123" s="8">
        <v>0</v>
      </c>
      <c r="AE123" s="9">
        <v>0</v>
      </c>
      <c r="AF123" s="9">
        <v>0</v>
      </c>
      <c r="AG123" s="9">
        <v>0</v>
      </c>
      <c r="AH123" s="9">
        <v>41.22</v>
      </c>
      <c r="AI123" s="9">
        <v>0</v>
      </c>
      <c r="AJ123" s="9">
        <v>58.77</v>
      </c>
      <c r="AK123" s="9">
        <v>0</v>
      </c>
    </row>
    <row r="124" spans="1:37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1096280.61</v>
      </c>
      <c r="I124" s="8">
        <v>0</v>
      </c>
      <c r="J124" s="8">
        <v>0</v>
      </c>
      <c r="K124" s="8">
        <v>1064533.48</v>
      </c>
      <c r="L124" s="8">
        <v>0</v>
      </c>
      <c r="M124" s="8">
        <v>0</v>
      </c>
      <c r="N124" s="8">
        <v>31747.13</v>
      </c>
      <c r="O124" s="8">
        <v>0</v>
      </c>
      <c r="P124" s="9">
        <v>0</v>
      </c>
      <c r="Q124" s="9">
        <v>0</v>
      </c>
      <c r="R124" s="9">
        <v>97.1</v>
      </c>
      <c r="S124" s="9">
        <v>0</v>
      </c>
      <c r="T124" s="9">
        <v>0</v>
      </c>
      <c r="U124" s="9">
        <v>2.89</v>
      </c>
      <c r="V124" s="9">
        <v>0</v>
      </c>
      <c r="W124" s="8">
        <v>1334533.48</v>
      </c>
      <c r="X124" s="8">
        <v>0</v>
      </c>
      <c r="Y124" s="8">
        <v>0</v>
      </c>
      <c r="Z124" s="8">
        <v>1064533.48</v>
      </c>
      <c r="AA124" s="8">
        <v>0</v>
      </c>
      <c r="AB124" s="8">
        <v>0</v>
      </c>
      <c r="AC124" s="8">
        <v>270000</v>
      </c>
      <c r="AD124" s="8">
        <v>0</v>
      </c>
      <c r="AE124" s="9">
        <v>0</v>
      </c>
      <c r="AF124" s="9">
        <v>0</v>
      </c>
      <c r="AG124" s="9">
        <v>79.76</v>
      </c>
      <c r="AH124" s="9">
        <v>0</v>
      </c>
      <c r="AI124" s="9">
        <v>0</v>
      </c>
      <c r="AJ124" s="9">
        <v>20.23</v>
      </c>
      <c r="AK124" s="9">
        <v>0</v>
      </c>
    </row>
    <row r="125" spans="1:37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1092935</v>
      </c>
      <c r="I125" s="8">
        <v>0</v>
      </c>
      <c r="J125" s="8">
        <v>0</v>
      </c>
      <c r="K125" s="8">
        <v>0</v>
      </c>
      <c r="L125" s="8">
        <v>1092935</v>
      </c>
      <c r="M125" s="8">
        <v>0</v>
      </c>
      <c r="N125" s="8">
        <v>0</v>
      </c>
      <c r="O125" s="8">
        <v>0</v>
      </c>
      <c r="P125" s="9">
        <v>0</v>
      </c>
      <c r="Q125" s="9">
        <v>0</v>
      </c>
      <c r="R125" s="9">
        <v>0</v>
      </c>
      <c r="S125" s="9">
        <v>100</v>
      </c>
      <c r="T125" s="9">
        <v>0</v>
      </c>
      <c r="U125" s="9">
        <v>0</v>
      </c>
      <c r="V125" s="9">
        <v>0</v>
      </c>
      <c r="W125" s="8">
        <v>1348753.91</v>
      </c>
      <c r="X125" s="8">
        <v>0</v>
      </c>
      <c r="Y125" s="8">
        <v>0</v>
      </c>
      <c r="Z125" s="8">
        <v>0</v>
      </c>
      <c r="AA125" s="8">
        <v>1092935</v>
      </c>
      <c r="AB125" s="8">
        <v>0</v>
      </c>
      <c r="AC125" s="8">
        <v>255818.91</v>
      </c>
      <c r="AD125" s="8">
        <v>0</v>
      </c>
      <c r="AE125" s="9">
        <v>0</v>
      </c>
      <c r="AF125" s="9">
        <v>0</v>
      </c>
      <c r="AG125" s="9">
        <v>0</v>
      </c>
      <c r="AH125" s="9">
        <v>81.03</v>
      </c>
      <c r="AI125" s="9">
        <v>0</v>
      </c>
      <c r="AJ125" s="9">
        <v>18.96</v>
      </c>
      <c r="AK125" s="9">
        <v>0</v>
      </c>
    </row>
    <row r="126" spans="1:37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2746475.37</v>
      </c>
      <c r="I126" s="8">
        <v>1724142</v>
      </c>
      <c r="J126" s="8">
        <v>0</v>
      </c>
      <c r="K126" s="8">
        <v>0</v>
      </c>
      <c r="L126" s="8">
        <v>708057</v>
      </c>
      <c r="M126" s="8">
        <v>0</v>
      </c>
      <c r="N126" s="8">
        <v>314276.37</v>
      </c>
      <c r="O126" s="8">
        <v>0</v>
      </c>
      <c r="P126" s="9">
        <v>62.77</v>
      </c>
      <c r="Q126" s="9">
        <v>0</v>
      </c>
      <c r="R126" s="9">
        <v>0</v>
      </c>
      <c r="S126" s="9">
        <v>25.78</v>
      </c>
      <c r="T126" s="9">
        <v>0</v>
      </c>
      <c r="U126" s="9">
        <v>11.44</v>
      </c>
      <c r="V126" s="9">
        <v>0</v>
      </c>
      <c r="W126" s="8">
        <v>2022333.37</v>
      </c>
      <c r="X126" s="8">
        <v>0</v>
      </c>
      <c r="Y126" s="8">
        <v>0</v>
      </c>
      <c r="Z126" s="8">
        <v>0</v>
      </c>
      <c r="AA126" s="8">
        <v>1708057</v>
      </c>
      <c r="AB126" s="8">
        <v>0</v>
      </c>
      <c r="AC126" s="8">
        <v>314276.37</v>
      </c>
      <c r="AD126" s="8">
        <v>0</v>
      </c>
      <c r="AE126" s="9">
        <v>0</v>
      </c>
      <c r="AF126" s="9">
        <v>0</v>
      </c>
      <c r="AG126" s="9">
        <v>0</v>
      </c>
      <c r="AH126" s="9">
        <v>84.45</v>
      </c>
      <c r="AI126" s="9">
        <v>0</v>
      </c>
      <c r="AJ126" s="9">
        <v>15.54</v>
      </c>
      <c r="AK126" s="9">
        <v>0</v>
      </c>
    </row>
    <row r="127" spans="1:37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4974287</v>
      </c>
      <c r="I127" s="8">
        <v>2800000</v>
      </c>
      <c r="J127" s="8">
        <v>50000</v>
      </c>
      <c r="K127" s="8">
        <v>0</v>
      </c>
      <c r="L127" s="8">
        <v>1716790</v>
      </c>
      <c r="M127" s="8">
        <v>0</v>
      </c>
      <c r="N127" s="8">
        <v>407497</v>
      </c>
      <c r="O127" s="8">
        <v>0</v>
      </c>
      <c r="P127" s="9">
        <v>56.28</v>
      </c>
      <c r="Q127" s="9">
        <v>1</v>
      </c>
      <c r="R127" s="9">
        <v>0</v>
      </c>
      <c r="S127" s="9">
        <v>34.51</v>
      </c>
      <c r="T127" s="9">
        <v>0</v>
      </c>
      <c r="U127" s="9">
        <v>8.19</v>
      </c>
      <c r="V127" s="9">
        <v>0</v>
      </c>
      <c r="W127" s="8">
        <v>2861287.47</v>
      </c>
      <c r="X127" s="8">
        <v>0</v>
      </c>
      <c r="Y127" s="8">
        <v>50000</v>
      </c>
      <c r="Z127" s="8">
        <v>0</v>
      </c>
      <c r="AA127" s="8">
        <v>1716791.72</v>
      </c>
      <c r="AB127" s="8">
        <v>0</v>
      </c>
      <c r="AC127" s="8">
        <v>1094495.75</v>
      </c>
      <c r="AD127" s="8">
        <v>0</v>
      </c>
      <c r="AE127" s="9">
        <v>0</v>
      </c>
      <c r="AF127" s="9">
        <v>1.74</v>
      </c>
      <c r="AG127" s="9">
        <v>0</v>
      </c>
      <c r="AH127" s="9">
        <v>60</v>
      </c>
      <c r="AI127" s="9">
        <v>0</v>
      </c>
      <c r="AJ127" s="9">
        <v>38.25</v>
      </c>
      <c r="AK127" s="9">
        <v>0</v>
      </c>
    </row>
    <row r="128" spans="1:37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1500000</v>
      </c>
      <c r="I128" s="8">
        <v>0</v>
      </c>
      <c r="J128" s="8">
        <v>0</v>
      </c>
      <c r="K128" s="8">
        <v>0</v>
      </c>
      <c r="L128" s="8">
        <v>1500000</v>
      </c>
      <c r="M128" s="8">
        <v>0</v>
      </c>
      <c r="N128" s="8">
        <v>0</v>
      </c>
      <c r="O128" s="8">
        <v>0</v>
      </c>
      <c r="P128" s="9">
        <v>0</v>
      </c>
      <c r="Q128" s="9">
        <v>0</v>
      </c>
      <c r="R128" s="9">
        <v>0</v>
      </c>
      <c r="S128" s="9">
        <v>100</v>
      </c>
      <c r="T128" s="9">
        <v>0</v>
      </c>
      <c r="U128" s="9">
        <v>0</v>
      </c>
      <c r="V128" s="9">
        <v>0</v>
      </c>
      <c r="W128" s="8">
        <v>1500133.42</v>
      </c>
      <c r="X128" s="8">
        <v>0</v>
      </c>
      <c r="Y128" s="8">
        <v>0</v>
      </c>
      <c r="Z128" s="8">
        <v>0</v>
      </c>
      <c r="AA128" s="8">
        <v>1500133.42</v>
      </c>
      <c r="AB128" s="8">
        <v>0</v>
      </c>
      <c r="AC128" s="8">
        <v>0</v>
      </c>
      <c r="AD128" s="8">
        <v>0</v>
      </c>
      <c r="AE128" s="9">
        <v>0</v>
      </c>
      <c r="AF128" s="9">
        <v>0</v>
      </c>
      <c r="AG128" s="9">
        <v>0</v>
      </c>
      <c r="AH128" s="9">
        <v>100</v>
      </c>
      <c r="AI128" s="9">
        <v>0</v>
      </c>
      <c r="AJ128" s="9">
        <v>0</v>
      </c>
      <c r="AK128" s="9">
        <v>0</v>
      </c>
    </row>
    <row r="129" spans="1:37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4370366.16</v>
      </c>
      <c r="I129" s="8">
        <v>2701347.75</v>
      </c>
      <c r="J129" s="8">
        <v>0</v>
      </c>
      <c r="K129" s="8">
        <v>847087.07</v>
      </c>
      <c r="L129" s="8">
        <v>821931.34</v>
      </c>
      <c r="M129" s="8">
        <v>0</v>
      </c>
      <c r="N129" s="8">
        <v>0</v>
      </c>
      <c r="O129" s="8">
        <v>0</v>
      </c>
      <c r="P129" s="9">
        <v>61.81</v>
      </c>
      <c r="Q129" s="9">
        <v>0</v>
      </c>
      <c r="R129" s="9">
        <v>19.38</v>
      </c>
      <c r="S129" s="9">
        <v>18.8</v>
      </c>
      <c r="T129" s="9">
        <v>0</v>
      </c>
      <c r="U129" s="9">
        <v>0</v>
      </c>
      <c r="V129" s="9">
        <v>0</v>
      </c>
      <c r="W129" s="8">
        <v>2724299.92</v>
      </c>
      <c r="X129" s="8">
        <v>0</v>
      </c>
      <c r="Y129" s="8">
        <v>0</v>
      </c>
      <c r="Z129" s="8">
        <v>1902368.58</v>
      </c>
      <c r="AA129" s="8">
        <v>821931.34</v>
      </c>
      <c r="AB129" s="8">
        <v>0</v>
      </c>
      <c r="AC129" s="8">
        <v>0</v>
      </c>
      <c r="AD129" s="8">
        <v>0</v>
      </c>
      <c r="AE129" s="9">
        <v>0</v>
      </c>
      <c r="AF129" s="9">
        <v>0</v>
      </c>
      <c r="AG129" s="9">
        <v>69.82</v>
      </c>
      <c r="AH129" s="9">
        <v>30.17</v>
      </c>
      <c r="AI129" s="9">
        <v>0</v>
      </c>
      <c r="AJ129" s="9">
        <v>0</v>
      </c>
      <c r="AK129" s="9">
        <v>0</v>
      </c>
    </row>
    <row r="130" spans="1:37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3530040.19</v>
      </c>
      <c r="I130" s="8">
        <v>3000000</v>
      </c>
      <c r="J130" s="8">
        <v>0</v>
      </c>
      <c r="K130" s="8">
        <v>0</v>
      </c>
      <c r="L130" s="8">
        <v>66835.19</v>
      </c>
      <c r="M130" s="8">
        <v>0</v>
      </c>
      <c r="N130" s="8">
        <v>463205</v>
      </c>
      <c r="O130" s="8">
        <v>0</v>
      </c>
      <c r="P130" s="9">
        <v>84.98</v>
      </c>
      <c r="Q130" s="9">
        <v>0</v>
      </c>
      <c r="R130" s="9">
        <v>0</v>
      </c>
      <c r="S130" s="9">
        <v>1.89</v>
      </c>
      <c r="T130" s="9">
        <v>0</v>
      </c>
      <c r="U130" s="9">
        <v>13.12</v>
      </c>
      <c r="V130" s="9">
        <v>0</v>
      </c>
      <c r="W130" s="8">
        <v>909700.19</v>
      </c>
      <c r="X130" s="8">
        <v>0</v>
      </c>
      <c r="Y130" s="8">
        <v>0</v>
      </c>
      <c r="Z130" s="8">
        <v>0</v>
      </c>
      <c r="AA130" s="8">
        <v>66835.19</v>
      </c>
      <c r="AB130" s="8">
        <v>0</v>
      </c>
      <c r="AC130" s="8">
        <v>842865</v>
      </c>
      <c r="AD130" s="8">
        <v>0</v>
      </c>
      <c r="AE130" s="9">
        <v>0</v>
      </c>
      <c r="AF130" s="9">
        <v>0</v>
      </c>
      <c r="AG130" s="9">
        <v>0</v>
      </c>
      <c r="AH130" s="9">
        <v>7.34</v>
      </c>
      <c r="AI130" s="9">
        <v>0</v>
      </c>
      <c r="AJ130" s="9">
        <v>92.65</v>
      </c>
      <c r="AK130" s="9">
        <v>0</v>
      </c>
    </row>
    <row r="131" spans="1:37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2514433.02</v>
      </c>
      <c r="I131" s="8">
        <v>0</v>
      </c>
      <c r="J131" s="8">
        <v>0</v>
      </c>
      <c r="K131" s="8">
        <v>1974996.61</v>
      </c>
      <c r="L131" s="8">
        <v>539436.41</v>
      </c>
      <c r="M131" s="8">
        <v>0</v>
      </c>
      <c r="N131" s="8">
        <v>0</v>
      </c>
      <c r="O131" s="8">
        <v>0</v>
      </c>
      <c r="P131" s="9">
        <v>0</v>
      </c>
      <c r="Q131" s="9">
        <v>0</v>
      </c>
      <c r="R131" s="9">
        <v>78.54</v>
      </c>
      <c r="S131" s="9">
        <v>21.45</v>
      </c>
      <c r="T131" s="9">
        <v>0</v>
      </c>
      <c r="U131" s="9">
        <v>0</v>
      </c>
      <c r="V131" s="9">
        <v>0</v>
      </c>
      <c r="W131" s="8">
        <v>7410386.52</v>
      </c>
      <c r="X131" s="8">
        <v>0</v>
      </c>
      <c r="Y131" s="8">
        <v>0</v>
      </c>
      <c r="Z131" s="8">
        <v>6870950.11</v>
      </c>
      <c r="AA131" s="8">
        <v>539436.41</v>
      </c>
      <c r="AB131" s="8">
        <v>0</v>
      </c>
      <c r="AC131" s="8">
        <v>0</v>
      </c>
      <c r="AD131" s="8">
        <v>0</v>
      </c>
      <c r="AE131" s="9">
        <v>0</v>
      </c>
      <c r="AF131" s="9">
        <v>0</v>
      </c>
      <c r="AG131" s="9">
        <v>92.72</v>
      </c>
      <c r="AH131" s="9">
        <v>7.27</v>
      </c>
      <c r="AI131" s="9">
        <v>0</v>
      </c>
      <c r="AJ131" s="9">
        <v>0</v>
      </c>
      <c r="AK131" s="9">
        <v>0</v>
      </c>
    </row>
    <row r="132" spans="1:37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2582097.88</v>
      </c>
      <c r="I132" s="8">
        <v>320000</v>
      </c>
      <c r="J132" s="8">
        <v>0</v>
      </c>
      <c r="K132" s="8">
        <v>0</v>
      </c>
      <c r="L132" s="8">
        <v>206625.16</v>
      </c>
      <c r="M132" s="8">
        <v>0</v>
      </c>
      <c r="N132" s="8">
        <v>2055472.72</v>
      </c>
      <c r="O132" s="8">
        <v>0</v>
      </c>
      <c r="P132" s="9">
        <v>12.39</v>
      </c>
      <c r="Q132" s="9">
        <v>0</v>
      </c>
      <c r="R132" s="9">
        <v>0</v>
      </c>
      <c r="S132" s="9">
        <v>8</v>
      </c>
      <c r="T132" s="9">
        <v>0</v>
      </c>
      <c r="U132" s="9">
        <v>79.6</v>
      </c>
      <c r="V132" s="9">
        <v>0</v>
      </c>
      <c r="W132" s="8">
        <v>2262097.88</v>
      </c>
      <c r="X132" s="8">
        <v>0</v>
      </c>
      <c r="Y132" s="8">
        <v>0</v>
      </c>
      <c r="Z132" s="8">
        <v>0</v>
      </c>
      <c r="AA132" s="8">
        <v>206625.16</v>
      </c>
      <c r="AB132" s="8">
        <v>0</v>
      </c>
      <c r="AC132" s="8">
        <v>2055472.72</v>
      </c>
      <c r="AD132" s="8">
        <v>0</v>
      </c>
      <c r="AE132" s="9">
        <v>0</v>
      </c>
      <c r="AF132" s="9">
        <v>0</v>
      </c>
      <c r="AG132" s="9">
        <v>0</v>
      </c>
      <c r="AH132" s="9">
        <v>9.13</v>
      </c>
      <c r="AI132" s="9">
        <v>0</v>
      </c>
      <c r="AJ132" s="9">
        <v>90.86</v>
      </c>
      <c r="AK132" s="9">
        <v>0</v>
      </c>
    </row>
    <row r="133" spans="1:37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2364361.26</v>
      </c>
      <c r="I133" s="8">
        <v>0</v>
      </c>
      <c r="J133" s="8">
        <v>0</v>
      </c>
      <c r="K133" s="8">
        <v>0</v>
      </c>
      <c r="L133" s="8">
        <v>1154568.47</v>
      </c>
      <c r="M133" s="8">
        <v>0</v>
      </c>
      <c r="N133" s="8">
        <v>1209792.79</v>
      </c>
      <c r="O133" s="8">
        <v>0</v>
      </c>
      <c r="P133" s="9">
        <v>0</v>
      </c>
      <c r="Q133" s="9">
        <v>0</v>
      </c>
      <c r="R133" s="9">
        <v>0</v>
      </c>
      <c r="S133" s="9">
        <v>48.83</v>
      </c>
      <c r="T133" s="9">
        <v>0</v>
      </c>
      <c r="U133" s="9">
        <v>51.16</v>
      </c>
      <c r="V133" s="9">
        <v>0</v>
      </c>
      <c r="W133" s="8">
        <v>2445469.82</v>
      </c>
      <c r="X133" s="8">
        <v>0</v>
      </c>
      <c r="Y133" s="8">
        <v>0</v>
      </c>
      <c r="Z133" s="8">
        <v>0</v>
      </c>
      <c r="AA133" s="8">
        <v>1188439.64</v>
      </c>
      <c r="AB133" s="8">
        <v>0</v>
      </c>
      <c r="AC133" s="8">
        <v>1257030.18</v>
      </c>
      <c r="AD133" s="8">
        <v>0</v>
      </c>
      <c r="AE133" s="9">
        <v>0</v>
      </c>
      <c r="AF133" s="9">
        <v>0</v>
      </c>
      <c r="AG133" s="9">
        <v>0</v>
      </c>
      <c r="AH133" s="9">
        <v>48.59</v>
      </c>
      <c r="AI133" s="9">
        <v>0</v>
      </c>
      <c r="AJ133" s="9">
        <v>51.4</v>
      </c>
      <c r="AK133" s="9">
        <v>0</v>
      </c>
    </row>
    <row r="134" spans="1:37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2294233.67</v>
      </c>
      <c r="I134" s="8">
        <v>0</v>
      </c>
      <c r="J134" s="8">
        <v>0</v>
      </c>
      <c r="K134" s="8">
        <v>0</v>
      </c>
      <c r="L134" s="8">
        <v>94233.67</v>
      </c>
      <c r="M134" s="8">
        <v>0</v>
      </c>
      <c r="N134" s="8">
        <v>2200000</v>
      </c>
      <c r="O134" s="8">
        <v>0</v>
      </c>
      <c r="P134" s="9">
        <v>0</v>
      </c>
      <c r="Q134" s="9">
        <v>0</v>
      </c>
      <c r="R134" s="9">
        <v>0</v>
      </c>
      <c r="S134" s="9">
        <v>4.1</v>
      </c>
      <c r="T134" s="9">
        <v>0</v>
      </c>
      <c r="U134" s="9">
        <v>95.89</v>
      </c>
      <c r="V134" s="9">
        <v>0</v>
      </c>
      <c r="W134" s="8">
        <v>3115666.69</v>
      </c>
      <c r="X134" s="8">
        <v>0</v>
      </c>
      <c r="Y134" s="8">
        <v>0</v>
      </c>
      <c r="Z134" s="8">
        <v>0</v>
      </c>
      <c r="AA134" s="8">
        <v>94233.67</v>
      </c>
      <c r="AB134" s="8">
        <v>0</v>
      </c>
      <c r="AC134" s="8">
        <v>3021433.02</v>
      </c>
      <c r="AD134" s="8">
        <v>0</v>
      </c>
      <c r="AE134" s="9">
        <v>0</v>
      </c>
      <c r="AF134" s="9">
        <v>0</v>
      </c>
      <c r="AG134" s="9">
        <v>0</v>
      </c>
      <c r="AH134" s="9">
        <v>3.02</v>
      </c>
      <c r="AI134" s="9">
        <v>0</v>
      </c>
      <c r="AJ134" s="9">
        <v>96.97</v>
      </c>
      <c r="AK134" s="9">
        <v>0</v>
      </c>
    </row>
    <row r="135" spans="1:37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2128069.91</v>
      </c>
      <c r="I135" s="8">
        <v>0</v>
      </c>
      <c r="J135" s="8">
        <v>0</v>
      </c>
      <c r="K135" s="8">
        <v>0</v>
      </c>
      <c r="L135" s="8">
        <v>2102884.01</v>
      </c>
      <c r="M135" s="8">
        <v>0</v>
      </c>
      <c r="N135" s="8">
        <v>25185.9</v>
      </c>
      <c r="O135" s="8">
        <v>0</v>
      </c>
      <c r="P135" s="9">
        <v>0</v>
      </c>
      <c r="Q135" s="9">
        <v>0</v>
      </c>
      <c r="R135" s="9">
        <v>0</v>
      </c>
      <c r="S135" s="9">
        <v>98.81</v>
      </c>
      <c r="T135" s="9">
        <v>0</v>
      </c>
      <c r="U135" s="9">
        <v>1.18</v>
      </c>
      <c r="V135" s="9">
        <v>0</v>
      </c>
      <c r="W135" s="8">
        <v>2128069.91</v>
      </c>
      <c r="X135" s="8">
        <v>0</v>
      </c>
      <c r="Y135" s="8">
        <v>0</v>
      </c>
      <c r="Z135" s="8">
        <v>0</v>
      </c>
      <c r="AA135" s="8">
        <v>2102884.01</v>
      </c>
      <c r="AB135" s="8">
        <v>0</v>
      </c>
      <c r="AC135" s="8">
        <v>25185.9</v>
      </c>
      <c r="AD135" s="8">
        <v>0</v>
      </c>
      <c r="AE135" s="9">
        <v>0</v>
      </c>
      <c r="AF135" s="9">
        <v>0</v>
      </c>
      <c r="AG135" s="9">
        <v>0</v>
      </c>
      <c r="AH135" s="9">
        <v>98.81</v>
      </c>
      <c r="AI135" s="9">
        <v>0</v>
      </c>
      <c r="AJ135" s="9">
        <v>1.18</v>
      </c>
      <c r="AK135" s="9">
        <v>0</v>
      </c>
    </row>
    <row r="136" spans="1:37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3965691.36</v>
      </c>
      <c r="I136" s="8">
        <v>3144939.57</v>
      </c>
      <c r="J136" s="8">
        <v>0</v>
      </c>
      <c r="K136" s="8">
        <v>0</v>
      </c>
      <c r="L136" s="8">
        <v>0</v>
      </c>
      <c r="M136" s="8">
        <v>0</v>
      </c>
      <c r="N136" s="8">
        <v>820751.79</v>
      </c>
      <c r="O136" s="8">
        <v>0</v>
      </c>
      <c r="P136" s="9">
        <v>79.3</v>
      </c>
      <c r="Q136" s="9">
        <v>0</v>
      </c>
      <c r="R136" s="9">
        <v>0</v>
      </c>
      <c r="S136" s="9">
        <v>0</v>
      </c>
      <c r="T136" s="9">
        <v>0</v>
      </c>
      <c r="U136" s="9">
        <v>20.69</v>
      </c>
      <c r="V136" s="9">
        <v>0</v>
      </c>
      <c r="W136" s="8">
        <v>2640474.59</v>
      </c>
      <c r="X136" s="8">
        <v>1819722.8</v>
      </c>
      <c r="Y136" s="8">
        <v>0</v>
      </c>
      <c r="Z136" s="8">
        <v>0</v>
      </c>
      <c r="AA136" s="8">
        <v>0</v>
      </c>
      <c r="AB136" s="8">
        <v>0</v>
      </c>
      <c r="AC136" s="8">
        <v>820751.79</v>
      </c>
      <c r="AD136" s="8">
        <v>0</v>
      </c>
      <c r="AE136" s="9">
        <v>68.91</v>
      </c>
      <c r="AF136" s="9">
        <v>0</v>
      </c>
      <c r="AG136" s="9">
        <v>0</v>
      </c>
      <c r="AH136" s="9">
        <v>0</v>
      </c>
      <c r="AI136" s="9">
        <v>0</v>
      </c>
      <c r="AJ136" s="9">
        <v>31.08</v>
      </c>
      <c r="AK136" s="9">
        <v>0</v>
      </c>
    </row>
    <row r="137" spans="1:37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4148406.98</v>
      </c>
      <c r="I137" s="8">
        <v>3085390.51</v>
      </c>
      <c r="J137" s="8">
        <v>0</v>
      </c>
      <c r="K137" s="8">
        <v>186016.47</v>
      </c>
      <c r="L137" s="8">
        <v>677000</v>
      </c>
      <c r="M137" s="8">
        <v>0</v>
      </c>
      <c r="N137" s="8">
        <v>200000</v>
      </c>
      <c r="O137" s="8">
        <v>0</v>
      </c>
      <c r="P137" s="9">
        <v>74.37</v>
      </c>
      <c r="Q137" s="9">
        <v>0</v>
      </c>
      <c r="R137" s="9">
        <v>4.48</v>
      </c>
      <c r="S137" s="9">
        <v>16.31</v>
      </c>
      <c r="T137" s="9">
        <v>0</v>
      </c>
      <c r="U137" s="9">
        <v>4.82</v>
      </c>
      <c r="V137" s="9">
        <v>0</v>
      </c>
      <c r="W137" s="8">
        <v>1314005.67</v>
      </c>
      <c r="X137" s="8">
        <v>0</v>
      </c>
      <c r="Y137" s="8">
        <v>0</v>
      </c>
      <c r="Z137" s="8">
        <v>437005.67</v>
      </c>
      <c r="AA137" s="8">
        <v>677000</v>
      </c>
      <c r="AB137" s="8">
        <v>0</v>
      </c>
      <c r="AC137" s="8">
        <v>200000</v>
      </c>
      <c r="AD137" s="8">
        <v>0</v>
      </c>
      <c r="AE137" s="9">
        <v>0</v>
      </c>
      <c r="AF137" s="9">
        <v>0</v>
      </c>
      <c r="AG137" s="9">
        <v>33.25</v>
      </c>
      <c r="AH137" s="9">
        <v>51.52</v>
      </c>
      <c r="AI137" s="9">
        <v>0</v>
      </c>
      <c r="AJ137" s="9">
        <v>15.22</v>
      </c>
      <c r="AK137" s="9">
        <v>0</v>
      </c>
    </row>
    <row r="138" spans="1:37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2870020.13</v>
      </c>
      <c r="I138" s="8">
        <v>2265035.48</v>
      </c>
      <c r="J138" s="8">
        <v>0</v>
      </c>
      <c r="K138" s="8">
        <v>0</v>
      </c>
      <c r="L138" s="8">
        <v>589534</v>
      </c>
      <c r="M138" s="8">
        <v>0</v>
      </c>
      <c r="N138" s="8">
        <v>15450.65</v>
      </c>
      <c r="O138" s="8">
        <v>0</v>
      </c>
      <c r="P138" s="9">
        <v>78.92</v>
      </c>
      <c r="Q138" s="9">
        <v>0</v>
      </c>
      <c r="R138" s="9">
        <v>0</v>
      </c>
      <c r="S138" s="9">
        <v>20.54</v>
      </c>
      <c r="T138" s="9">
        <v>0</v>
      </c>
      <c r="U138" s="9">
        <v>0.53</v>
      </c>
      <c r="V138" s="9">
        <v>0</v>
      </c>
      <c r="W138" s="8">
        <v>604984.65</v>
      </c>
      <c r="X138" s="8">
        <v>0</v>
      </c>
      <c r="Y138" s="8">
        <v>0</v>
      </c>
      <c r="Z138" s="8">
        <v>0</v>
      </c>
      <c r="AA138" s="8">
        <v>589534</v>
      </c>
      <c r="AB138" s="8">
        <v>0</v>
      </c>
      <c r="AC138" s="8">
        <v>15450.65</v>
      </c>
      <c r="AD138" s="8">
        <v>0</v>
      </c>
      <c r="AE138" s="9">
        <v>0</v>
      </c>
      <c r="AF138" s="9">
        <v>0</v>
      </c>
      <c r="AG138" s="9">
        <v>0</v>
      </c>
      <c r="AH138" s="9">
        <v>97.44</v>
      </c>
      <c r="AI138" s="9">
        <v>0</v>
      </c>
      <c r="AJ138" s="9">
        <v>2.55</v>
      </c>
      <c r="AK138" s="9">
        <v>0</v>
      </c>
    </row>
    <row r="139" spans="1:37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5922847.75</v>
      </c>
      <c r="I139" s="8">
        <v>3000000</v>
      </c>
      <c r="J139" s="8">
        <v>0</v>
      </c>
      <c r="K139" s="8">
        <v>0</v>
      </c>
      <c r="L139" s="8">
        <v>1768578.07</v>
      </c>
      <c r="M139" s="8">
        <v>0</v>
      </c>
      <c r="N139" s="8">
        <v>1154269.68</v>
      </c>
      <c r="O139" s="8">
        <v>0</v>
      </c>
      <c r="P139" s="9">
        <v>50.65</v>
      </c>
      <c r="Q139" s="9">
        <v>0</v>
      </c>
      <c r="R139" s="9">
        <v>0</v>
      </c>
      <c r="S139" s="9">
        <v>29.86</v>
      </c>
      <c r="T139" s="9">
        <v>0</v>
      </c>
      <c r="U139" s="9">
        <v>19.48</v>
      </c>
      <c r="V139" s="9">
        <v>0</v>
      </c>
      <c r="W139" s="8">
        <v>3327749.2</v>
      </c>
      <c r="X139" s="8">
        <v>0</v>
      </c>
      <c r="Y139" s="8">
        <v>0</v>
      </c>
      <c r="Z139" s="8">
        <v>0</v>
      </c>
      <c r="AA139" s="8">
        <v>2173479.52</v>
      </c>
      <c r="AB139" s="8">
        <v>0</v>
      </c>
      <c r="AC139" s="8">
        <v>1154269.68</v>
      </c>
      <c r="AD139" s="8">
        <v>0</v>
      </c>
      <c r="AE139" s="9">
        <v>0</v>
      </c>
      <c r="AF139" s="9">
        <v>0</v>
      </c>
      <c r="AG139" s="9">
        <v>0</v>
      </c>
      <c r="AH139" s="9">
        <v>65.31</v>
      </c>
      <c r="AI139" s="9">
        <v>0</v>
      </c>
      <c r="AJ139" s="9">
        <v>34.68</v>
      </c>
      <c r="AK139" s="9">
        <v>0</v>
      </c>
    </row>
    <row r="140" spans="1:37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173128.5</v>
      </c>
      <c r="I140" s="8">
        <v>0</v>
      </c>
      <c r="J140" s="8">
        <v>0</v>
      </c>
      <c r="K140" s="8">
        <v>173128.5</v>
      </c>
      <c r="L140" s="8">
        <v>0</v>
      </c>
      <c r="M140" s="8">
        <v>0</v>
      </c>
      <c r="N140" s="8">
        <v>0</v>
      </c>
      <c r="O140" s="8">
        <v>0</v>
      </c>
      <c r="P140" s="9">
        <v>0</v>
      </c>
      <c r="Q140" s="9">
        <v>0</v>
      </c>
      <c r="R140" s="9">
        <v>100</v>
      </c>
      <c r="S140" s="9">
        <v>0</v>
      </c>
      <c r="T140" s="9">
        <v>0</v>
      </c>
      <c r="U140" s="9">
        <v>0</v>
      </c>
      <c r="V140" s="9">
        <v>0</v>
      </c>
      <c r="W140" s="8">
        <v>884735.07</v>
      </c>
      <c r="X140" s="8">
        <v>0</v>
      </c>
      <c r="Y140" s="8">
        <v>0</v>
      </c>
      <c r="Z140" s="8">
        <v>384735.05</v>
      </c>
      <c r="AA140" s="8">
        <v>500000.02</v>
      </c>
      <c r="AB140" s="8">
        <v>0</v>
      </c>
      <c r="AC140" s="8">
        <v>0</v>
      </c>
      <c r="AD140" s="8">
        <v>0</v>
      </c>
      <c r="AE140" s="9">
        <v>0</v>
      </c>
      <c r="AF140" s="9">
        <v>0</v>
      </c>
      <c r="AG140" s="9">
        <v>43.48</v>
      </c>
      <c r="AH140" s="9">
        <v>56.51</v>
      </c>
      <c r="AI140" s="9">
        <v>0</v>
      </c>
      <c r="AJ140" s="9">
        <v>0</v>
      </c>
      <c r="AK140" s="9">
        <v>0</v>
      </c>
    </row>
    <row r="141" spans="1:37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3106148.66</v>
      </c>
      <c r="I141" s="8">
        <v>884000</v>
      </c>
      <c r="J141" s="8">
        <v>0</v>
      </c>
      <c r="K141" s="8">
        <v>0</v>
      </c>
      <c r="L141" s="8">
        <v>1953158.66</v>
      </c>
      <c r="M141" s="8">
        <v>0</v>
      </c>
      <c r="N141" s="8">
        <v>268990</v>
      </c>
      <c r="O141" s="8">
        <v>0</v>
      </c>
      <c r="P141" s="9">
        <v>28.45</v>
      </c>
      <c r="Q141" s="9">
        <v>0</v>
      </c>
      <c r="R141" s="9">
        <v>0</v>
      </c>
      <c r="S141" s="9">
        <v>62.88</v>
      </c>
      <c r="T141" s="9">
        <v>0</v>
      </c>
      <c r="U141" s="9">
        <v>8.65</v>
      </c>
      <c r="V141" s="9">
        <v>0</v>
      </c>
      <c r="W141" s="8">
        <v>2222150.04</v>
      </c>
      <c r="X141" s="8">
        <v>0</v>
      </c>
      <c r="Y141" s="8">
        <v>0</v>
      </c>
      <c r="Z141" s="8">
        <v>0</v>
      </c>
      <c r="AA141" s="8">
        <v>1953158.66</v>
      </c>
      <c r="AB141" s="8">
        <v>0</v>
      </c>
      <c r="AC141" s="8">
        <v>268991.38</v>
      </c>
      <c r="AD141" s="8">
        <v>0</v>
      </c>
      <c r="AE141" s="9">
        <v>0</v>
      </c>
      <c r="AF141" s="9">
        <v>0</v>
      </c>
      <c r="AG141" s="9">
        <v>0</v>
      </c>
      <c r="AH141" s="9">
        <v>87.89</v>
      </c>
      <c r="AI141" s="9">
        <v>0</v>
      </c>
      <c r="AJ141" s="9">
        <v>12.1</v>
      </c>
      <c r="AK141" s="9">
        <v>0</v>
      </c>
    </row>
    <row r="142" spans="1:37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4069200.14</v>
      </c>
      <c r="I142" s="8">
        <v>2000000</v>
      </c>
      <c r="J142" s="8">
        <v>0</v>
      </c>
      <c r="K142" s="8">
        <v>0</v>
      </c>
      <c r="L142" s="8">
        <v>657998</v>
      </c>
      <c r="M142" s="8">
        <v>0</v>
      </c>
      <c r="N142" s="8">
        <v>1411202.14</v>
      </c>
      <c r="O142" s="8">
        <v>0</v>
      </c>
      <c r="P142" s="9">
        <v>49.14</v>
      </c>
      <c r="Q142" s="9">
        <v>0</v>
      </c>
      <c r="R142" s="9">
        <v>0</v>
      </c>
      <c r="S142" s="9">
        <v>16.17</v>
      </c>
      <c r="T142" s="9">
        <v>0</v>
      </c>
      <c r="U142" s="9">
        <v>34.68</v>
      </c>
      <c r="V142" s="9">
        <v>0</v>
      </c>
      <c r="W142" s="8">
        <v>2069200.14</v>
      </c>
      <c r="X142" s="8">
        <v>0</v>
      </c>
      <c r="Y142" s="8">
        <v>0</v>
      </c>
      <c r="Z142" s="8">
        <v>0</v>
      </c>
      <c r="AA142" s="8">
        <v>657998</v>
      </c>
      <c r="AB142" s="8">
        <v>0</v>
      </c>
      <c r="AC142" s="8">
        <v>1411202.14</v>
      </c>
      <c r="AD142" s="8">
        <v>0</v>
      </c>
      <c r="AE142" s="9">
        <v>0</v>
      </c>
      <c r="AF142" s="9">
        <v>0</v>
      </c>
      <c r="AG142" s="9">
        <v>0</v>
      </c>
      <c r="AH142" s="9">
        <v>31.79</v>
      </c>
      <c r="AI142" s="9">
        <v>0</v>
      </c>
      <c r="AJ142" s="9">
        <v>68.2</v>
      </c>
      <c r="AK142" s="9">
        <v>0</v>
      </c>
    </row>
    <row r="143" spans="1:37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2727694.25</v>
      </c>
      <c r="I143" s="8">
        <v>1824212.43</v>
      </c>
      <c r="J143" s="8">
        <v>0</v>
      </c>
      <c r="K143" s="8">
        <v>0</v>
      </c>
      <c r="L143" s="8">
        <v>620553</v>
      </c>
      <c r="M143" s="8">
        <v>0</v>
      </c>
      <c r="N143" s="8">
        <v>282928.82</v>
      </c>
      <c r="O143" s="8">
        <v>0</v>
      </c>
      <c r="P143" s="9">
        <v>66.87</v>
      </c>
      <c r="Q143" s="9">
        <v>0</v>
      </c>
      <c r="R143" s="9">
        <v>0</v>
      </c>
      <c r="S143" s="9">
        <v>22.75</v>
      </c>
      <c r="T143" s="9">
        <v>0</v>
      </c>
      <c r="U143" s="9">
        <v>10.37</v>
      </c>
      <c r="V143" s="9">
        <v>0</v>
      </c>
      <c r="W143" s="8">
        <v>903481.82</v>
      </c>
      <c r="X143" s="8">
        <v>0</v>
      </c>
      <c r="Y143" s="8">
        <v>0</v>
      </c>
      <c r="Z143" s="8">
        <v>0</v>
      </c>
      <c r="AA143" s="8">
        <v>620553</v>
      </c>
      <c r="AB143" s="8">
        <v>0</v>
      </c>
      <c r="AC143" s="8">
        <v>282928.82</v>
      </c>
      <c r="AD143" s="8">
        <v>0</v>
      </c>
      <c r="AE143" s="9">
        <v>0</v>
      </c>
      <c r="AF143" s="9">
        <v>0</v>
      </c>
      <c r="AG143" s="9">
        <v>0</v>
      </c>
      <c r="AH143" s="9">
        <v>68.68</v>
      </c>
      <c r="AI143" s="9">
        <v>0</v>
      </c>
      <c r="AJ143" s="9">
        <v>31.31</v>
      </c>
      <c r="AK143" s="9">
        <v>0</v>
      </c>
    </row>
    <row r="144" spans="1:37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4083950.9</v>
      </c>
      <c r="I144" s="8">
        <v>3000000</v>
      </c>
      <c r="J144" s="8">
        <v>48000</v>
      </c>
      <c r="K144" s="8">
        <v>0</v>
      </c>
      <c r="L144" s="8">
        <v>588411</v>
      </c>
      <c r="M144" s="8">
        <v>0</v>
      </c>
      <c r="N144" s="8">
        <v>447539.9</v>
      </c>
      <c r="O144" s="8">
        <v>0</v>
      </c>
      <c r="P144" s="9">
        <v>73.45</v>
      </c>
      <c r="Q144" s="9">
        <v>1.17</v>
      </c>
      <c r="R144" s="9">
        <v>0</v>
      </c>
      <c r="S144" s="9">
        <v>14.4</v>
      </c>
      <c r="T144" s="9">
        <v>0</v>
      </c>
      <c r="U144" s="9">
        <v>10.95</v>
      </c>
      <c r="V144" s="9">
        <v>0</v>
      </c>
      <c r="W144" s="8">
        <v>6668417.12</v>
      </c>
      <c r="X144" s="8">
        <v>0</v>
      </c>
      <c r="Y144" s="8">
        <v>0</v>
      </c>
      <c r="Z144" s="8">
        <v>0</v>
      </c>
      <c r="AA144" s="8">
        <v>2308411</v>
      </c>
      <c r="AB144" s="8">
        <v>0</v>
      </c>
      <c r="AC144" s="8">
        <v>4360006.12</v>
      </c>
      <c r="AD144" s="8">
        <v>0</v>
      </c>
      <c r="AE144" s="9">
        <v>0</v>
      </c>
      <c r="AF144" s="9">
        <v>0</v>
      </c>
      <c r="AG144" s="9">
        <v>0</v>
      </c>
      <c r="AH144" s="9">
        <v>34.61</v>
      </c>
      <c r="AI144" s="9">
        <v>0</v>
      </c>
      <c r="AJ144" s="9">
        <v>65.38</v>
      </c>
      <c r="AK144" s="9">
        <v>0</v>
      </c>
    </row>
    <row r="145" spans="1:37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3680001</v>
      </c>
      <c r="I145" s="8">
        <v>2640609.67</v>
      </c>
      <c r="J145" s="8">
        <v>0</v>
      </c>
      <c r="K145" s="8">
        <v>0</v>
      </c>
      <c r="L145" s="8">
        <v>480938.33</v>
      </c>
      <c r="M145" s="8">
        <v>0</v>
      </c>
      <c r="N145" s="8">
        <v>558453</v>
      </c>
      <c r="O145" s="8">
        <v>0</v>
      </c>
      <c r="P145" s="9">
        <v>71.75</v>
      </c>
      <c r="Q145" s="9">
        <v>0</v>
      </c>
      <c r="R145" s="9">
        <v>0</v>
      </c>
      <c r="S145" s="9">
        <v>13.06</v>
      </c>
      <c r="T145" s="9">
        <v>0</v>
      </c>
      <c r="U145" s="9">
        <v>15.17</v>
      </c>
      <c r="V145" s="9">
        <v>0</v>
      </c>
      <c r="W145" s="8">
        <v>1206994.09</v>
      </c>
      <c r="X145" s="8">
        <v>0</v>
      </c>
      <c r="Y145" s="8">
        <v>0</v>
      </c>
      <c r="Z145" s="8">
        <v>0</v>
      </c>
      <c r="AA145" s="8">
        <v>480938.33</v>
      </c>
      <c r="AB145" s="8">
        <v>0</v>
      </c>
      <c r="AC145" s="8">
        <v>726055.76</v>
      </c>
      <c r="AD145" s="8">
        <v>0</v>
      </c>
      <c r="AE145" s="9">
        <v>0</v>
      </c>
      <c r="AF145" s="9">
        <v>0</v>
      </c>
      <c r="AG145" s="9">
        <v>0</v>
      </c>
      <c r="AH145" s="9">
        <v>39.84</v>
      </c>
      <c r="AI145" s="9">
        <v>0</v>
      </c>
      <c r="AJ145" s="9">
        <v>60.15</v>
      </c>
      <c r="AK145" s="9">
        <v>0</v>
      </c>
    </row>
    <row r="146" spans="1:37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4916369.05</v>
      </c>
      <c r="I146" s="8">
        <v>0</v>
      </c>
      <c r="J146" s="8">
        <v>0</v>
      </c>
      <c r="K146" s="8">
        <v>26037.05</v>
      </c>
      <c r="L146" s="8">
        <v>1190332</v>
      </c>
      <c r="M146" s="8">
        <v>0</v>
      </c>
      <c r="N146" s="8">
        <v>3700000</v>
      </c>
      <c r="O146" s="8">
        <v>0</v>
      </c>
      <c r="P146" s="9">
        <v>0</v>
      </c>
      <c r="Q146" s="9">
        <v>0</v>
      </c>
      <c r="R146" s="9">
        <v>0.52</v>
      </c>
      <c r="S146" s="9">
        <v>24.21</v>
      </c>
      <c r="T146" s="9">
        <v>0</v>
      </c>
      <c r="U146" s="9">
        <v>75.25</v>
      </c>
      <c r="V146" s="9">
        <v>0</v>
      </c>
      <c r="W146" s="8">
        <v>4916369.05</v>
      </c>
      <c r="X146" s="8">
        <v>0</v>
      </c>
      <c r="Y146" s="8">
        <v>0</v>
      </c>
      <c r="Z146" s="8">
        <v>26037.05</v>
      </c>
      <c r="AA146" s="8">
        <v>1190332</v>
      </c>
      <c r="AB146" s="8">
        <v>0</v>
      </c>
      <c r="AC146" s="8">
        <v>3700000</v>
      </c>
      <c r="AD146" s="8">
        <v>0</v>
      </c>
      <c r="AE146" s="9">
        <v>0</v>
      </c>
      <c r="AF146" s="9">
        <v>0</v>
      </c>
      <c r="AG146" s="9">
        <v>0.52</v>
      </c>
      <c r="AH146" s="9">
        <v>24.21</v>
      </c>
      <c r="AI146" s="9">
        <v>0</v>
      </c>
      <c r="AJ146" s="9">
        <v>75.25</v>
      </c>
      <c r="AK146" s="9">
        <v>0</v>
      </c>
    </row>
    <row r="147" spans="1:37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3871975.71</v>
      </c>
      <c r="I147" s="8">
        <v>540195.41</v>
      </c>
      <c r="J147" s="8">
        <v>0</v>
      </c>
      <c r="K147" s="8">
        <v>0</v>
      </c>
      <c r="L147" s="8">
        <v>3331780.3</v>
      </c>
      <c r="M147" s="8">
        <v>0</v>
      </c>
      <c r="N147" s="8">
        <v>0</v>
      </c>
      <c r="O147" s="8">
        <v>0</v>
      </c>
      <c r="P147" s="9">
        <v>13.95</v>
      </c>
      <c r="Q147" s="9">
        <v>0</v>
      </c>
      <c r="R147" s="9">
        <v>0</v>
      </c>
      <c r="S147" s="9">
        <v>86.04</v>
      </c>
      <c r="T147" s="9">
        <v>0</v>
      </c>
      <c r="U147" s="9">
        <v>0</v>
      </c>
      <c r="V147" s="9">
        <v>0</v>
      </c>
      <c r="W147" s="8">
        <v>3331780.3</v>
      </c>
      <c r="X147" s="8">
        <v>0</v>
      </c>
      <c r="Y147" s="8">
        <v>0</v>
      </c>
      <c r="Z147" s="8">
        <v>0</v>
      </c>
      <c r="AA147" s="8">
        <v>3331780.3</v>
      </c>
      <c r="AB147" s="8">
        <v>0</v>
      </c>
      <c r="AC147" s="8">
        <v>0</v>
      </c>
      <c r="AD147" s="8">
        <v>0</v>
      </c>
      <c r="AE147" s="9">
        <v>0</v>
      </c>
      <c r="AF147" s="9">
        <v>0</v>
      </c>
      <c r="AG147" s="9">
        <v>0</v>
      </c>
      <c r="AH147" s="9">
        <v>100</v>
      </c>
      <c r="AI147" s="9">
        <v>0</v>
      </c>
      <c r="AJ147" s="9">
        <v>0</v>
      </c>
      <c r="AK147" s="9">
        <v>0</v>
      </c>
    </row>
    <row r="148" spans="1:37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5350033.03</v>
      </c>
      <c r="I148" s="8">
        <v>4000000</v>
      </c>
      <c r="J148" s="8">
        <v>0</v>
      </c>
      <c r="K148" s="8">
        <v>0</v>
      </c>
      <c r="L148" s="8">
        <v>900033.03</v>
      </c>
      <c r="M148" s="8">
        <v>0</v>
      </c>
      <c r="N148" s="8">
        <v>450000</v>
      </c>
      <c r="O148" s="8">
        <v>0</v>
      </c>
      <c r="P148" s="9">
        <v>74.76</v>
      </c>
      <c r="Q148" s="9">
        <v>0</v>
      </c>
      <c r="R148" s="9">
        <v>0</v>
      </c>
      <c r="S148" s="9">
        <v>16.82</v>
      </c>
      <c r="T148" s="9">
        <v>0</v>
      </c>
      <c r="U148" s="9">
        <v>8.41</v>
      </c>
      <c r="V148" s="9">
        <v>0</v>
      </c>
      <c r="W148" s="8">
        <v>2451724.55</v>
      </c>
      <c r="X148" s="8">
        <v>0</v>
      </c>
      <c r="Y148" s="8">
        <v>0</v>
      </c>
      <c r="Z148" s="8">
        <v>0</v>
      </c>
      <c r="AA148" s="8">
        <v>2000033.03</v>
      </c>
      <c r="AB148" s="8">
        <v>0</v>
      </c>
      <c r="AC148" s="8">
        <v>451691.52</v>
      </c>
      <c r="AD148" s="8">
        <v>0</v>
      </c>
      <c r="AE148" s="9">
        <v>0</v>
      </c>
      <c r="AF148" s="9">
        <v>0</v>
      </c>
      <c r="AG148" s="9">
        <v>0</v>
      </c>
      <c r="AH148" s="9">
        <v>81.57</v>
      </c>
      <c r="AI148" s="9">
        <v>0</v>
      </c>
      <c r="AJ148" s="9">
        <v>18.42</v>
      </c>
      <c r="AK148" s="9">
        <v>0</v>
      </c>
    </row>
    <row r="149" spans="1:37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1655942.85</v>
      </c>
      <c r="I149" s="8">
        <v>0</v>
      </c>
      <c r="J149" s="8">
        <v>0</v>
      </c>
      <c r="K149" s="8">
        <v>0</v>
      </c>
      <c r="L149" s="8">
        <v>1655942.85</v>
      </c>
      <c r="M149" s="8">
        <v>0</v>
      </c>
      <c r="N149" s="8">
        <v>0</v>
      </c>
      <c r="O149" s="8">
        <v>0</v>
      </c>
      <c r="P149" s="9">
        <v>0</v>
      </c>
      <c r="Q149" s="9">
        <v>0</v>
      </c>
      <c r="R149" s="9">
        <v>0</v>
      </c>
      <c r="S149" s="9">
        <v>100</v>
      </c>
      <c r="T149" s="9">
        <v>0</v>
      </c>
      <c r="U149" s="9">
        <v>0</v>
      </c>
      <c r="V149" s="9">
        <v>0</v>
      </c>
      <c r="W149" s="8">
        <v>2539127.61</v>
      </c>
      <c r="X149" s="8">
        <v>0</v>
      </c>
      <c r="Y149" s="8">
        <v>0</v>
      </c>
      <c r="Z149" s="8">
        <v>114105.07</v>
      </c>
      <c r="AA149" s="8">
        <v>2038011.54</v>
      </c>
      <c r="AB149" s="8">
        <v>0</v>
      </c>
      <c r="AC149" s="8">
        <v>387011</v>
      </c>
      <c r="AD149" s="8">
        <v>0</v>
      </c>
      <c r="AE149" s="9">
        <v>0</v>
      </c>
      <c r="AF149" s="9">
        <v>0</v>
      </c>
      <c r="AG149" s="9">
        <v>4.49</v>
      </c>
      <c r="AH149" s="9">
        <v>80.26</v>
      </c>
      <c r="AI149" s="9">
        <v>0</v>
      </c>
      <c r="AJ149" s="9">
        <v>15.24</v>
      </c>
      <c r="AK149" s="9">
        <v>0</v>
      </c>
    </row>
    <row r="150" spans="1:37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5849979</v>
      </c>
      <c r="I150" s="8">
        <v>0</v>
      </c>
      <c r="J150" s="8">
        <v>0</v>
      </c>
      <c r="K150" s="8">
        <v>4880979.02</v>
      </c>
      <c r="L150" s="8">
        <v>434999.98</v>
      </c>
      <c r="M150" s="8">
        <v>0</v>
      </c>
      <c r="N150" s="8">
        <v>534000</v>
      </c>
      <c r="O150" s="8">
        <v>0</v>
      </c>
      <c r="P150" s="9">
        <v>0</v>
      </c>
      <c r="Q150" s="9">
        <v>0</v>
      </c>
      <c r="R150" s="9">
        <v>83.43</v>
      </c>
      <c r="S150" s="9">
        <v>7.43</v>
      </c>
      <c r="T150" s="9">
        <v>0</v>
      </c>
      <c r="U150" s="9">
        <v>9.12</v>
      </c>
      <c r="V150" s="9">
        <v>0</v>
      </c>
      <c r="W150" s="8">
        <v>21753671.71</v>
      </c>
      <c r="X150" s="8">
        <v>0</v>
      </c>
      <c r="Y150" s="8">
        <v>0</v>
      </c>
      <c r="Z150" s="8">
        <v>20784671.73</v>
      </c>
      <c r="AA150" s="8">
        <v>434999.98</v>
      </c>
      <c r="AB150" s="8">
        <v>0</v>
      </c>
      <c r="AC150" s="8">
        <v>534000</v>
      </c>
      <c r="AD150" s="8">
        <v>0</v>
      </c>
      <c r="AE150" s="9">
        <v>0</v>
      </c>
      <c r="AF150" s="9">
        <v>0</v>
      </c>
      <c r="AG150" s="9">
        <v>95.54</v>
      </c>
      <c r="AH150" s="9">
        <v>1.99</v>
      </c>
      <c r="AI150" s="9">
        <v>0</v>
      </c>
      <c r="AJ150" s="9">
        <v>2.45</v>
      </c>
      <c r="AK150" s="9">
        <v>0</v>
      </c>
    </row>
    <row r="151" spans="1:37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2835471.68</v>
      </c>
      <c r="I151" s="8">
        <v>500000</v>
      </c>
      <c r="J151" s="8">
        <v>0</v>
      </c>
      <c r="K151" s="8">
        <v>0</v>
      </c>
      <c r="L151" s="8">
        <v>1094904.01</v>
      </c>
      <c r="M151" s="8">
        <v>0</v>
      </c>
      <c r="N151" s="8">
        <v>1240567.67</v>
      </c>
      <c r="O151" s="8">
        <v>0</v>
      </c>
      <c r="P151" s="9">
        <v>17.63</v>
      </c>
      <c r="Q151" s="9">
        <v>0</v>
      </c>
      <c r="R151" s="9">
        <v>0</v>
      </c>
      <c r="S151" s="9">
        <v>38.61</v>
      </c>
      <c r="T151" s="9">
        <v>0</v>
      </c>
      <c r="U151" s="9">
        <v>43.75</v>
      </c>
      <c r="V151" s="9">
        <v>0</v>
      </c>
      <c r="W151" s="8">
        <v>3288451.71</v>
      </c>
      <c r="X151" s="8">
        <v>0</v>
      </c>
      <c r="Y151" s="8">
        <v>0</v>
      </c>
      <c r="Z151" s="8">
        <v>280918.7</v>
      </c>
      <c r="AA151" s="8">
        <v>1094904.01</v>
      </c>
      <c r="AB151" s="8">
        <v>0</v>
      </c>
      <c r="AC151" s="8">
        <v>1912629</v>
      </c>
      <c r="AD151" s="8">
        <v>0</v>
      </c>
      <c r="AE151" s="9">
        <v>0</v>
      </c>
      <c r="AF151" s="9">
        <v>0</v>
      </c>
      <c r="AG151" s="9">
        <v>8.54</v>
      </c>
      <c r="AH151" s="9">
        <v>33.29</v>
      </c>
      <c r="AI151" s="9">
        <v>0</v>
      </c>
      <c r="AJ151" s="9">
        <v>58.16</v>
      </c>
      <c r="AK151" s="9">
        <v>0</v>
      </c>
    </row>
    <row r="152" spans="1:37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6028970.24</v>
      </c>
      <c r="I152" s="8">
        <v>4337000</v>
      </c>
      <c r="J152" s="8">
        <v>0</v>
      </c>
      <c r="K152" s="8">
        <v>0</v>
      </c>
      <c r="L152" s="8">
        <v>1375650.24</v>
      </c>
      <c r="M152" s="8">
        <v>0</v>
      </c>
      <c r="N152" s="8">
        <v>316320</v>
      </c>
      <c r="O152" s="8">
        <v>0</v>
      </c>
      <c r="P152" s="9">
        <v>71.93</v>
      </c>
      <c r="Q152" s="9">
        <v>0</v>
      </c>
      <c r="R152" s="9">
        <v>0</v>
      </c>
      <c r="S152" s="9">
        <v>22.81</v>
      </c>
      <c r="T152" s="9">
        <v>0</v>
      </c>
      <c r="U152" s="9">
        <v>5.24</v>
      </c>
      <c r="V152" s="9">
        <v>0</v>
      </c>
      <c r="W152" s="8">
        <v>2620049.4</v>
      </c>
      <c r="X152" s="8">
        <v>836376</v>
      </c>
      <c r="Y152" s="8">
        <v>0</v>
      </c>
      <c r="Z152" s="8">
        <v>0</v>
      </c>
      <c r="AA152" s="8">
        <v>1375650.24</v>
      </c>
      <c r="AB152" s="8">
        <v>0</v>
      </c>
      <c r="AC152" s="8">
        <v>408023.16</v>
      </c>
      <c r="AD152" s="8">
        <v>0</v>
      </c>
      <c r="AE152" s="9">
        <v>31.92</v>
      </c>
      <c r="AF152" s="9">
        <v>0</v>
      </c>
      <c r="AG152" s="9">
        <v>0</v>
      </c>
      <c r="AH152" s="9">
        <v>52.5</v>
      </c>
      <c r="AI152" s="9">
        <v>0</v>
      </c>
      <c r="AJ152" s="9">
        <v>15.57</v>
      </c>
      <c r="AK152" s="9">
        <v>0</v>
      </c>
    </row>
    <row r="153" spans="1:37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5025000</v>
      </c>
      <c r="I153" s="8">
        <v>2250000</v>
      </c>
      <c r="J153" s="8">
        <v>300000</v>
      </c>
      <c r="K153" s="8">
        <v>0</v>
      </c>
      <c r="L153" s="8">
        <v>428220.93</v>
      </c>
      <c r="M153" s="8">
        <v>0</v>
      </c>
      <c r="N153" s="8">
        <v>2046779.07</v>
      </c>
      <c r="O153" s="8">
        <v>0</v>
      </c>
      <c r="P153" s="9">
        <v>44.77</v>
      </c>
      <c r="Q153" s="9">
        <v>5.97</v>
      </c>
      <c r="R153" s="9">
        <v>0</v>
      </c>
      <c r="S153" s="9">
        <v>8.52</v>
      </c>
      <c r="T153" s="9">
        <v>0</v>
      </c>
      <c r="U153" s="9">
        <v>40.73</v>
      </c>
      <c r="V153" s="9">
        <v>0</v>
      </c>
      <c r="W153" s="8">
        <v>4387570.4</v>
      </c>
      <c r="X153" s="8">
        <v>0</v>
      </c>
      <c r="Y153" s="8">
        <v>300000</v>
      </c>
      <c r="Z153" s="8">
        <v>0</v>
      </c>
      <c r="AA153" s="8">
        <v>428220.93</v>
      </c>
      <c r="AB153" s="8">
        <v>0</v>
      </c>
      <c r="AC153" s="8">
        <v>3659349.47</v>
      </c>
      <c r="AD153" s="8">
        <v>0</v>
      </c>
      <c r="AE153" s="9">
        <v>0</v>
      </c>
      <c r="AF153" s="9">
        <v>6.83</v>
      </c>
      <c r="AG153" s="9">
        <v>0</v>
      </c>
      <c r="AH153" s="9">
        <v>9.75</v>
      </c>
      <c r="AI153" s="9">
        <v>0</v>
      </c>
      <c r="AJ153" s="9">
        <v>83.4</v>
      </c>
      <c r="AK153" s="9">
        <v>0</v>
      </c>
    </row>
    <row r="154" spans="1:37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6340000</v>
      </c>
      <c r="I154" s="8">
        <v>2746424.01</v>
      </c>
      <c r="J154" s="8">
        <v>0</v>
      </c>
      <c r="K154" s="8">
        <v>0</v>
      </c>
      <c r="L154" s="8">
        <v>901155.85</v>
      </c>
      <c r="M154" s="8">
        <v>0</v>
      </c>
      <c r="N154" s="8">
        <v>2692420.14</v>
      </c>
      <c r="O154" s="8">
        <v>0</v>
      </c>
      <c r="P154" s="9">
        <v>43.31</v>
      </c>
      <c r="Q154" s="9">
        <v>0</v>
      </c>
      <c r="R154" s="9">
        <v>0</v>
      </c>
      <c r="S154" s="9">
        <v>14.21</v>
      </c>
      <c r="T154" s="9">
        <v>0</v>
      </c>
      <c r="U154" s="9">
        <v>42.46</v>
      </c>
      <c r="V154" s="9">
        <v>0</v>
      </c>
      <c r="W154" s="8">
        <v>3593575.99</v>
      </c>
      <c r="X154" s="8">
        <v>0</v>
      </c>
      <c r="Y154" s="8">
        <v>0</v>
      </c>
      <c r="Z154" s="8">
        <v>0</v>
      </c>
      <c r="AA154" s="8">
        <v>901155.85</v>
      </c>
      <c r="AB154" s="8">
        <v>0</v>
      </c>
      <c r="AC154" s="8">
        <v>2692420.14</v>
      </c>
      <c r="AD154" s="8">
        <v>0</v>
      </c>
      <c r="AE154" s="9">
        <v>0</v>
      </c>
      <c r="AF154" s="9">
        <v>0</v>
      </c>
      <c r="AG154" s="9">
        <v>0</v>
      </c>
      <c r="AH154" s="9">
        <v>25.07</v>
      </c>
      <c r="AI154" s="9">
        <v>0</v>
      </c>
      <c r="AJ154" s="9">
        <v>74.92</v>
      </c>
      <c r="AK154" s="9">
        <v>0</v>
      </c>
    </row>
    <row r="155" spans="1:37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2803763.07</v>
      </c>
      <c r="I155" s="8">
        <v>1616283</v>
      </c>
      <c r="J155" s="8">
        <v>0</v>
      </c>
      <c r="K155" s="8">
        <v>0</v>
      </c>
      <c r="L155" s="8">
        <v>669169.04</v>
      </c>
      <c r="M155" s="8">
        <v>0</v>
      </c>
      <c r="N155" s="8">
        <v>518311.03</v>
      </c>
      <c r="O155" s="8">
        <v>0</v>
      </c>
      <c r="P155" s="9">
        <v>57.64</v>
      </c>
      <c r="Q155" s="9">
        <v>0</v>
      </c>
      <c r="R155" s="9">
        <v>0</v>
      </c>
      <c r="S155" s="9">
        <v>23.86</v>
      </c>
      <c r="T155" s="9">
        <v>0</v>
      </c>
      <c r="U155" s="9">
        <v>18.48</v>
      </c>
      <c r="V155" s="9">
        <v>0</v>
      </c>
      <c r="W155" s="8">
        <v>1187480.07</v>
      </c>
      <c r="X155" s="8">
        <v>0</v>
      </c>
      <c r="Y155" s="8">
        <v>0</v>
      </c>
      <c r="Z155" s="8">
        <v>0</v>
      </c>
      <c r="AA155" s="8">
        <v>669169.04</v>
      </c>
      <c r="AB155" s="8">
        <v>0</v>
      </c>
      <c r="AC155" s="8">
        <v>518311.03</v>
      </c>
      <c r="AD155" s="8">
        <v>0</v>
      </c>
      <c r="AE155" s="9">
        <v>0</v>
      </c>
      <c r="AF155" s="9">
        <v>0</v>
      </c>
      <c r="AG155" s="9">
        <v>0</v>
      </c>
      <c r="AH155" s="9">
        <v>56.35</v>
      </c>
      <c r="AI155" s="9">
        <v>0</v>
      </c>
      <c r="AJ155" s="9">
        <v>43.64</v>
      </c>
      <c r="AK155" s="9">
        <v>0</v>
      </c>
    </row>
    <row r="156" spans="1:37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2767369.35</v>
      </c>
      <c r="I156" s="8">
        <v>600000</v>
      </c>
      <c r="J156" s="8">
        <v>21500</v>
      </c>
      <c r="K156" s="8">
        <v>0</v>
      </c>
      <c r="L156" s="8">
        <v>1004115.5</v>
      </c>
      <c r="M156" s="8">
        <v>0</v>
      </c>
      <c r="N156" s="8">
        <v>1141753.85</v>
      </c>
      <c r="O156" s="8">
        <v>0</v>
      </c>
      <c r="P156" s="9">
        <v>21.68</v>
      </c>
      <c r="Q156" s="9">
        <v>0.77</v>
      </c>
      <c r="R156" s="9">
        <v>0</v>
      </c>
      <c r="S156" s="9">
        <v>36.28</v>
      </c>
      <c r="T156" s="9">
        <v>0</v>
      </c>
      <c r="U156" s="9">
        <v>41.25</v>
      </c>
      <c r="V156" s="9">
        <v>0</v>
      </c>
      <c r="W156" s="8">
        <v>2865807.76</v>
      </c>
      <c r="X156" s="8">
        <v>0</v>
      </c>
      <c r="Y156" s="8">
        <v>0</v>
      </c>
      <c r="Z156" s="8">
        <v>0</v>
      </c>
      <c r="AA156" s="8">
        <v>1004115.5</v>
      </c>
      <c r="AB156" s="8">
        <v>0</v>
      </c>
      <c r="AC156" s="8">
        <v>1861692.26</v>
      </c>
      <c r="AD156" s="8">
        <v>0</v>
      </c>
      <c r="AE156" s="9">
        <v>0</v>
      </c>
      <c r="AF156" s="9">
        <v>0</v>
      </c>
      <c r="AG156" s="9">
        <v>0</v>
      </c>
      <c r="AH156" s="9">
        <v>35.03</v>
      </c>
      <c r="AI156" s="9">
        <v>0</v>
      </c>
      <c r="AJ156" s="9">
        <v>64.96</v>
      </c>
      <c r="AK156" s="9">
        <v>0</v>
      </c>
    </row>
    <row r="157" spans="1:37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2027608.54</v>
      </c>
      <c r="I157" s="8">
        <v>0</v>
      </c>
      <c r="J157" s="8">
        <v>25000</v>
      </c>
      <c r="K157" s="8">
        <v>0</v>
      </c>
      <c r="L157" s="8">
        <v>604854.64</v>
      </c>
      <c r="M157" s="8">
        <v>0</v>
      </c>
      <c r="N157" s="8">
        <v>1397753.9</v>
      </c>
      <c r="O157" s="8">
        <v>0</v>
      </c>
      <c r="P157" s="9">
        <v>0</v>
      </c>
      <c r="Q157" s="9">
        <v>1.23</v>
      </c>
      <c r="R157" s="9">
        <v>0</v>
      </c>
      <c r="S157" s="9">
        <v>29.83</v>
      </c>
      <c r="T157" s="9">
        <v>0</v>
      </c>
      <c r="U157" s="9">
        <v>68.93</v>
      </c>
      <c r="V157" s="9">
        <v>0</v>
      </c>
      <c r="W157" s="8">
        <v>2002608.54</v>
      </c>
      <c r="X157" s="8">
        <v>0</v>
      </c>
      <c r="Y157" s="8">
        <v>0</v>
      </c>
      <c r="Z157" s="8">
        <v>0</v>
      </c>
      <c r="AA157" s="8">
        <v>604854.64</v>
      </c>
      <c r="AB157" s="8">
        <v>0</v>
      </c>
      <c r="AC157" s="8">
        <v>1397753.9</v>
      </c>
      <c r="AD157" s="8">
        <v>0</v>
      </c>
      <c r="AE157" s="9">
        <v>0</v>
      </c>
      <c r="AF157" s="9">
        <v>0</v>
      </c>
      <c r="AG157" s="9">
        <v>0</v>
      </c>
      <c r="AH157" s="9">
        <v>30.2</v>
      </c>
      <c r="AI157" s="9">
        <v>0</v>
      </c>
      <c r="AJ157" s="9">
        <v>69.79</v>
      </c>
      <c r="AK157" s="9">
        <v>0</v>
      </c>
    </row>
    <row r="158" spans="1:37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4183598</v>
      </c>
      <c r="I158" s="8">
        <v>1400000</v>
      </c>
      <c r="J158" s="8">
        <v>0</v>
      </c>
      <c r="K158" s="8">
        <v>0</v>
      </c>
      <c r="L158" s="8">
        <v>1162019.69</v>
      </c>
      <c r="M158" s="8">
        <v>0</v>
      </c>
      <c r="N158" s="8">
        <v>1621578.31</v>
      </c>
      <c r="O158" s="8">
        <v>0</v>
      </c>
      <c r="P158" s="9">
        <v>33.46</v>
      </c>
      <c r="Q158" s="9">
        <v>0</v>
      </c>
      <c r="R158" s="9">
        <v>0</v>
      </c>
      <c r="S158" s="9">
        <v>27.77</v>
      </c>
      <c r="T158" s="9">
        <v>0</v>
      </c>
      <c r="U158" s="9">
        <v>38.76</v>
      </c>
      <c r="V158" s="9">
        <v>0</v>
      </c>
      <c r="W158" s="8">
        <v>3386890.98</v>
      </c>
      <c r="X158" s="8">
        <v>0</v>
      </c>
      <c r="Y158" s="8">
        <v>0</v>
      </c>
      <c r="Z158" s="8">
        <v>160673.29</v>
      </c>
      <c r="AA158" s="8">
        <v>1162019.69</v>
      </c>
      <c r="AB158" s="8">
        <v>0</v>
      </c>
      <c r="AC158" s="8">
        <v>2064198</v>
      </c>
      <c r="AD158" s="8">
        <v>0</v>
      </c>
      <c r="AE158" s="9">
        <v>0</v>
      </c>
      <c r="AF158" s="9">
        <v>0</v>
      </c>
      <c r="AG158" s="9">
        <v>4.74</v>
      </c>
      <c r="AH158" s="9">
        <v>34.3</v>
      </c>
      <c r="AI158" s="9">
        <v>0</v>
      </c>
      <c r="AJ158" s="9">
        <v>60.94</v>
      </c>
      <c r="AK158" s="9">
        <v>0</v>
      </c>
    </row>
    <row r="159" spans="1:37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681745.24</v>
      </c>
      <c r="I159" s="8">
        <v>0</v>
      </c>
      <c r="J159" s="8">
        <v>0</v>
      </c>
      <c r="K159" s="8">
        <v>0</v>
      </c>
      <c r="L159" s="8">
        <v>181745.24</v>
      </c>
      <c r="M159" s="8">
        <v>0</v>
      </c>
      <c r="N159" s="8">
        <v>500000</v>
      </c>
      <c r="O159" s="8">
        <v>0</v>
      </c>
      <c r="P159" s="9">
        <v>0</v>
      </c>
      <c r="Q159" s="9">
        <v>0</v>
      </c>
      <c r="R159" s="9">
        <v>0</v>
      </c>
      <c r="S159" s="9">
        <v>26.65</v>
      </c>
      <c r="T159" s="9">
        <v>0</v>
      </c>
      <c r="U159" s="9">
        <v>73.34</v>
      </c>
      <c r="V159" s="9">
        <v>0</v>
      </c>
      <c r="W159" s="8">
        <v>689226.62</v>
      </c>
      <c r="X159" s="8">
        <v>0</v>
      </c>
      <c r="Y159" s="8">
        <v>0</v>
      </c>
      <c r="Z159" s="8">
        <v>0</v>
      </c>
      <c r="AA159" s="8">
        <v>181745.24</v>
      </c>
      <c r="AB159" s="8">
        <v>0</v>
      </c>
      <c r="AC159" s="8">
        <v>507481.38</v>
      </c>
      <c r="AD159" s="8">
        <v>0</v>
      </c>
      <c r="AE159" s="9">
        <v>0</v>
      </c>
      <c r="AF159" s="9">
        <v>0</v>
      </c>
      <c r="AG159" s="9">
        <v>0</v>
      </c>
      <c r="AH159" s="9">
        <v>26.36</v>
      </c>
      <c r="AI159" s="9">
        <v>0</v>
      </c>
      <c r="AJ159" s="9">
        <v>73.63</v>
      </c>
      <c r="AK159" s="9">
        <v>0</v>
      </c>
    </row>
    <row r="160" spans="1:37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3746040.53</v>
      </c>
      <c r="I160" s="8">
        <v>3410554.47</v>
      </c>
      <c r="J160" s="8">
        <v>0</v>
      </c>
      <c r="K160" s="8">
        <v>0</v>
      </c>
      <c r="L160" s="8">
        <v>34245.4</v>
      </c>
      <c r="M160" s="8">
        <v>0</v>
      </c>
      <c r="N160" s="8">
        <v>301240.66</v>
      </c>
      <c r="O160" s="8">
        <v>0</v>
      </c>
      <c r="P160" s="9">
        <v>91.04</v>
      </c>
      <c r="Q160" s="9">
        <v>0</v>
      </c>
      <c r="R160" s="9">
        <v>0</v>
      </c>
      <c r="S160" s="9">
        <v>0.91</v>
      </c>
      <c r="T160" s="9">
        <v>0</v>
      </c>
      <c r="U160" s="9">
        <v>8.04</v>
      </c>
      <c r="V160" s="9">
        <v>0</v>
      </c>
      <c r="W160" s="8">
        <v>2172949.35</v>
      </c>
      <c r="X160" s="8">
        <v>1837463.29</v>
      </c>
      <c r="Y160" s="8">
        <v>0</v>
      </c>
      <c r="Z160" s="8">
        <v>0</v>
      </c>
      <c r="AA160" s="8">
        <v>34245.4</v>
      </c>
      <c r="AB160" s="8">
        <v>0</v>
      </c>
      <c r="AC160" s="8">
        <v>301240.66</v>
      </c>
      <c r="AD160" s="8">
        <v>0</v>
      </c>
      <c r="AE160" s="9">
        <v>84.56</v>
      </c>
      <c r="AF160" s="9">
        <v>0</v>
      </c>
      <c r="AG160" s="9">
        <v>0</v>
      </c>
      <c r="AH160" s="9">
        <v>1.57</v>
      </c>
      <c r="AI160" s="9">
        <v>0</v>
      </c>
      <c r="AJ160" s="9">
        <v>13.86</v>
      </c>
      <c r="AK160" s="9">
        <v>0</v>
      </c>
    </row>
    <row r="161" spans="1:37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3085049.06</v>
      </c>
      <c r="I161" s="8">
        <v>1483852.76</v>
      </c>
      <c r="J161" s="8">
        <v>0</v>
      </c>
      <c r="K161" s="8">
        <v>0</v>
      </c>
      <c r="L161" s="8">
        <v>1227442.6</v>
      </c>
      <c r="M161" s="8">
        <v>0</v>
      </c>
      <c r="N161" s="8">
        <v>373753.7</v>
      </c>
      <c r="O161" s="8">
        <v>0</v>
      </c>
      <c r="P161" s="9">
        <v>48.09</v>
      </c>
      <c r="Q161" s="9">
        <v>0</v>
      </c>
      <c r="R161" s="9">
        <v>0</v>
      </c>
      <c r="S161" s="9">
        <v>39.78</v>
      </c>
      <c r="T161" s="9">
        <v>0</v>
      </c>
      <c r="U161" s="9">
        <v>12.11</v>
      </c>
      <c r="V161" s="9">
        <v>0</v>
      </c>
      <c r="W161" s="8">
        <v>4963795.75</v>
      </c>
      <c r="X161" s="8">
        <v>0</v>
      </c>
      <c r="Y161" s="8">
        <v>0</v>
      </c>
      <c r="Z161" s="8">
        <v>0</v>
      </c>
      <c r="AA161" s="8">
        <v>1227442.6</v>
      </c>
      <c r="AB161" s="8">
        <v>0</v>
      </c>
      <c r="AC161" s="8">
        <v>3736353.15</v>
      </c>
      <c r="AD161" s="8">
        <v>0</v>
      </c>
      <c r="AE161" s="9">
        <v>0</v>
      </c>
      <c r="AF161" s="9">
        <v>0</v>
      </c>
      <c r="AG161" s="9">
        <v>0</v>
      </c>
      <c r="AH161" s="9">
        <v>24.72</v>
      </c>
      <c r="AI161" s="9">
        <v>0</v>
      </c>
      <c r="AJ161" s="9">
        <v>75.27</v>
      </c>
      <c r="AK161" s="9">
        <v>0</v>
      </c>
    </row>
    <row r="162" spans="1:37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4209806.88</v>
      </c>
      <c r="I162" s="8">
        <v>750000</v>
      </c>
      <c r="J162" s="8">
        <v>0</v>
      </c>
      <c r="K162" s="8">
        <v>1903806.88</v>
      </c>
      <c r="L162" s="8">
        <v>1556000</v>
      </c>
      <c r="M162" s="8">
        <v>0</v>
      </c>
      <c r="N162" s="8">
        <v>0</v>
      </c>
      <c r="O162" s="8">
        <v>0</v>
      </c>
      <c r="P162" s="9">
        <v>17.81</v>
      </c>
      <c r="Q162" s="9">
        <v>0</v>
      </c>
      <c r="R162" s="9">
        <v>45.22</v>
      </c>
      <c r="S162" s="9">
        <v>36.96</v>
      </c>
      <c r="T162" s="9">
        <v>0</v>
      </c>
      <c r="U162" s="9">
        <v>0</v>
      </c>
      <c r="V162" s="9">
        <v>0</v>
      </c>
      <c r="W162" s="8">
        <v>3459806.88</v>
      </c>
      <c r="X162" s="8">
        <v>0</v>
      </c>
      <c r="Y162" s="8">
        <v>0</v>
      </c>
      <c r="Z162" s="8">
        <v>1903806.88</v>
      </c>
      <c r="AA162" s="8">
        <v>1556000</v>
      </c>
      <c r="AB162" s="8">
        <v>0</v>
      </c>
      <c r="AC162" s="8">
        <v>0</v>
      </c>
      <c r="AD162" s="8">
        <v>0</v>
      </c>
      <c r="AE162" s="9">
        <v>0</v>
      </c>
      <c r="AF162" s="9">
        <v>0</v>
      </c>
      <c r="AG162" s="9">
        <v>55.02</v>
      </c>
      <c r="AH162" s="9">
        <v>44.97</v>
      </c>
      <c r="AI162" s="9">
        <v>0</v>
      </c>
      <c r="AJ162" s="9">
        <v>0</v>
      </c>
      <c r="AK162" s="9">
        <v>0</v>
      </c>
    </row>
    <row r="163" spans="1:37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4821586.68</v>
      </c>
      <c r="I163" s="8">
        <v>3100000</v>
      </c>
      <c r="J163" s="8">
        <v>1047771.82</v>
      </c>
      <c r="K163" s="8">
        <v>0</v>
      </c>
      <c r="L163" s="8">
        <v>342974.86</v>
      </c>
      <c r="M163" s="8">
        <v>0</v>
      </c>
      <c r="N163" s="8">
        <v>330840</v>
      </c>
      <c r="O163" s="8">
        <v>0</v>
      </c>
      <c r="P163" s="9">
        <v>64.29</v>
      </c>
      <c r="Q163" s="9">
        <v>21.73</v>
      </c>
      <c r="R163" s="9">
        <v>0</v>
      </c>
      <c r="S163" s="9">
        <v>7.11</v>
      </c>
      <c r="T163" s="9">
        <v>0</v>
      </c>
      <c r="U163" s="9">
        <v>6.86</v>
      </c>
      <c r="V163" s="9">
        <v>0</v>
      </c>
      <c r="W163" s="8">
        <v>4193592.14</v>
      </c>
      <c r="X163" s="8">
        <v>2400000</v>
      </c>
      <c r="Y163" s="8">
        <v>507962.13</v>
      </c>
      <c r="Z163" s="8">
        <v>0</v>
      </c>
      <c r="AA163" s="8">
        <v>342974.86</v>
      </c>
      <c r="AB163" s="8">
        <v>0</v>
      </c>
      <c r="AC163" s="8">
        <v>942655.15</v>
      </c>
      <c r="AD163" s="8">
        <v>0</v>
      </c>
      <c r="AE163" s="9">
        <v>57.23</v>
      </c>
      <c r="AF163" s="9">
        <v>12.11</v>
      </c>
      <c r="AG163" s="9">
        <v>0</v>
      </c>
      <c r="AH163" s="9">
        <v>8.17</v>
      </c>
      <c r="AI163" s="9">
        <v>0</v>
      </c>
      <c r="AJ163" s="9">
        <v>22.47</v>
      </c>
      <c r="AK163" s="9">
        <v>0</v>
      </c>
    </row>
    <row r="164" spans="1:37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4009596</v>
      </c>
      <c r="I164" s="8">
        <v>3663000</v>
      </c>
      <c r="J164" s="8">
        <v>100000</v>
      </c>
      <c r="K164" s="8">
        <v>0</v>
      </c>
      <c r="L164" s="8">
        <v>246596</v>
      </c>
      <c r="M164" s="8">
        <v>0</v>
      </c>
      <c r="N164" s="8">
        <v>0</v>
      </c>
      <c r="O164" s="8">
        <v>0</v>
      </c>
      <c r="P164" s="9">
        <v>91.35</v>
      </c>
      <c r="Q164" s="9">
        <v>2.49</v>
      </c>
      <c r="R164" s="9">
        <v>0</v>
      </c>
      <c r="S164" s="9">
        <v>6.15</v>
      </c>
      <c r="T164" s="9">
        <v>0</v>
      </c>
      <c r="U164" s="9">
        <v>0</v>
      </c>
      <c r="V164" s="9">
        <v>0</v>
      </c>
      <c r="W164" s="8">
        <v>426071.02</v>
      </c>
      <c r="X164" s="8">
        <v>0</v>
      </c>
      <c r="Y164" s="8">
        <v>0</v>
      </c>
      <c r="Z164" s="8">
        <v>0</v>
      </c>
      <c r="AA164" s="8">
        <v>426071.02</v>
      </c>
      <c r="AB164" s="8">
        <v>0</v>
      </c>
      <c r="AC164" s="8">
        <v>0</v>
      </c>
      <c r="AD164" s="8">
        <v>0</v>
      </c>
      <c r="AE164" s="9">
        <v>0</v>
      </c>
      <c r="AF164" s="9">
        <v>0</v>
      </c>
      <c r="AG164" s="9">
        <v>0</v>
      </c>
      <c r="AH164" s="9">
        <v>100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3456375</v>
      </c>
      <c r="I165" s="8">
        <v>3456375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9">
        <v>100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8">
        <v>1360490.21</v>
      </c>
      <c r="X165" s="8">
        <v>992093.22</v>
      </c>
      <c r="Y165" s="8">
        <v>0</v>
      </c>
      <c r="Z165" s="8">
        <v>0</v>
      </c>
      <c r="AA165" s="8">
        <v>0</v>
      </c>
      <c r="AB165" s="8">
        <v>0</v>
      </c>
      <c r="AC165" s="8">
        <v>368396.99</v>
      </c>
      <c r="AD165" s="8">
        <v>0</v>
      </c>
      <c r="AE165" s="9">
        <v>72.92</v>
      </c>
      <c r="AF165" s="9">
        <v>0</v>
      </c>
      <c r="AG165" s="9">
        <v>0</v>
      </c>
      <c r="AH165" s="9">
        <v>0</v>
      </c>
      <c r="AI165" s="9">
        <v>0</v>
      </c>
      <c r="AJ165" s="9">
        <v>27.07</v>
      </c>
      <c r="AK165" s="9">
        <v>0</v>
      </c>
    </row>
    <row r="166" spans="1:37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5366792.76</v>
      </c>
      <c r="I166" s="8">
        <v>3939029.58</v>
      </c>
      <c r="J166" s="8">
        <v>0</v>
      </c>
      <c r="K166" s="8">
        <v>0</v>
      </c>
      <c r="L166" s="8">
        <v>1427763.18</v>
      </c>
      <c r="M166" s="8">
        <v>0</v>
      </c>
      <c r="N166" s="8">
        <v>0</v>
      </c>
      <c r="O166" s="8">
        <v>0</v>
      </c>
      <c r="P166" s="9">
        <v>73.39</v>
      </c>
      <c r="Q166" s="9">
        <v>0</v>
      </c>
      <c r="R166" s="9">
        <v>0</v>
      </c>
      <c r="S166" s="9">
        <v>26.6</v>
      </c>
      <c r="T166" s="9">
        <v>0</v>
      </c>
      <c r="U166" s="9">
        <v>0</v>
      </c>
      <c r="V166" s="9">
        <v>0</v>
      </c>
      <c r="W166" s="8">
        <v>2296777.93</v>
      </c>
      <c r="X166" s="8">
        <v>0</v>
      </c>
      <c r="Y166" s="8">
        <v>0</v>
      </c>
      <c r="Z166" s="8">
        <v>0</v>
      </c>
      <c r="AA166" s="8">
        <v>1427763.18</v>
      </c>
      <c r="AB166" s="8">
        <v>0</v>
      </c>
      <c r="AC166" s="8">
        <v>869014.75</v>
      </c>
      <c r="AD166" s="8">
        <v>0</v>
      </c>
      <c r="AE166" s="9">
        <v>0</v>
      </c>
      <c r="AF166" s="9">
        <v>0</v>
      </c>
      <c r="AG166" s="9">
        <v>0</v>
      </c>
      <c r="AH166" s="9">
        <v>62.16</v>
      </c>
      <c r="AI166" s="9">
        <v>0</v>
      </c>
      <c r="AJ166" s="9">
        <v>37.83</v>
      </c>
      <c r="AK166" s="9">
        <v>0</v>
      </c>
    </row>
    <row r="167" spans="1:37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8112264</v>
      </c>
      <c r="I167" s="8">
        <v>5520000</v>
      </c>
      <c r="J167" s="8">
        <v>0</v>
      </c>
      <c r="K167" s="8">
        <v>0</v>
      </c>
      <c r="L167" s="8">
        <v>2386796.4</v>
      </c>
      <c r="M167" s="8">
        <v>0</v>
      </c>
      <c r="N167" s="8">
        <v>205467.6</v>
      </c>
      <c r="O167" s="8">
        <v>0</v>
      </c>
      <c r="P167" s="9">
        <v>68.04</v>
      </c>
      <c r="Q167" s="9">
        <v>0</v>
      </c>
      <c r="R167" s="9">
        <v>0</v>
      </c>
      <c r="S167" s="9">
        <v>29.42</v>
      </c>
      <c r="T167" s="9">
        <v>0</v>
      </c>
      <c r="U167" s="9">
        <v>2.53</v>
      </c>
      <c r="V167" s="9">
        <v>0</v>
      </c>
      <c r="W167" s="8">
        <v>5262290.18</v>
      </c>
      <c r="X167" s="8">
        <v>2670000</v>
      </c>
      <c r="Y167" s="8">
        <v>0</v>
      </c>
      <c r="Z167" s="8">
        <v>0</v>
      </c>
      <c r="AA167" s="8">
        <v>2386796.4</v>
      </c>
      <c r="AB167" s="8">
        <v>0</v>
      </c>
      <c r="AC167" s="8">
        <v>205493.78</v>
      </c>
      <c r="AD167" s="8">
        <v>0</v>
      </c>
      <c r="AE167" s="9">
        <v>50.73</v>
      </c>
      <c r="AF167" s="9">
        <v>0</v>
      </c>
      <c r="AG167" s="9">
        <v>0</v>
      </c>
      <c r="AH167" s="9">
        <v>45.35</v>
      </c>
      <c r="AI167" s="9">
        <v>0</v>
      </c>
      <c r="AJ167" s="9">
        <v>3.9</v>
      </c>
      <c r="AK167" s="9">
        <v>0</v>
      </c>
    </row>
    <row r="168" spans="1:37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5831505.08</v>
      </c>
      <c r="I168" s="8">
        <v>0</v>
      </c>
      <c r="J168" s="8">
        <v>46500</v>
      </c>
      <c r="K168" s="8">
        <v>0</v>
      </c>
      <c r="L168" s="8">
        <v>3325388.34</v>
      </c>
      <c r="M168" s="8">
        <v>0</v>
      </c>
      <c r="N168" s="8">
        <v>2459616.74</v>
      </c>
      <c r="O168" s="8">
        <v>0</v>
      </c>
      <c r="P168" s="9">
        <v>0</v>
      </c>
      <c r="Q168" s="9">
        <v>0.79</v>
      </c>
      <c r="R168" s="9">
        <v>0</v>
      </c>
      <c r="S168" s="9">
        <v>57.02</v>
      </c>
      <c r="T168" s="9">
        <v>0</v>
      </c>
      <c r="U168" s="9">
        <v>42.17</v>
      </c>
      <c r="V168" s="9">
        <v>0</v>
      </c>
      <c r="W168" s="8">
        <v>5831132.08</v>
      </c>
      <c r="X168" s="8">
        <v>0</v>
      </c>
      <c r="Y168" s="8">
        <v>46127</v>
      </c>
      <c r="Z168" s="8">
        <v>0</v>
      </c>
      <c r="AA168" s="8">
        <v>3325388.34</v>
      </c>
      <c r="AB168" s="8">
        <v>0</v>
      </c>
      <c r="AC168" s="8">
        <v>2459616.74</v>
      </c>
      <c r="AD168" s="8">
        <v>0</v>
      </c>
      <c r="AE168" s="9">
        <v>0</v>
      </c>
      <c r="AF168" s="9">
        <v>0.79</v>
      </c>
      <c r="AG168" s="9">
        <v>0</v>
      </c>
      <c r="AH168" s="9">
        <v>57.02</v>
      </c>
      <c r="AI168" s="9">
        <v>0</v>
      </c>
      <c r="AJ168" s="9">
        <v>42.18</v>
      </c>
      <c r="AK168" s="9">
        <v>0</v>
      </c>
    </row>
    <row r="169" spans="1:37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4662771.27</v>
      </c>
      <c r="I169" s="8">
        <v>2250000</v>
      </c>
      <c r="J169" s="8">
        <v>50000</v>
      </c>
      <c r="K169" s="8">
        <v>0</v>
      </c>
      <c r="L169" s="8">
        <v>1691873.7</v>
      </c>
      <c r="M169" s="8">
        <v>0</v>
      </c>
      <c r="N169" s="8">
        <v>670897.57</v>
      </c>
      <c r="O169" s="8">
        <v>0</v>
      </c>
      <c r="P169" s="9">
        <v>48.25</v>
      </c>
      <c r="Q169" s="9">
        <v>1.07</v>
      </c>
      <c r="R169" s="9">
        <v>0</v>
      </c>
      <c r="S169" s="9">
        <v>36.28</v>
      </c>
      <c r="T169" s="9">
        <v>0</v>
      </c>
      <c r="U169" s="9">
        <v>14.38</v>
      </c>
      <c r="V169" s="9">
        <v>0</v>
      </c>
      <c r="W169" s="8">
        <v>2362771.27</v>
      </c>
      <c r="X169" s="8">
        <v>0</v>
      </c>
      <c r="Y169" s="8">
        <v>0</v>
      </c>
      <c r="Z169" s="8">
        <v>0</v>
      </c>
      <c r="AA169" s="8">
        <v>1691873.7</v>
      </c>
      <c r="AB169" s="8">
        <v>0</v>
      </c>
      <c r="AC169" s="8">
        <v>670897.57</v>
      </c>
      <c r="AD169" s="8">
        <v>0</v>
      </c>
      <c r="AE169" s="9">
        <v>0</v>
      </c>
      <c r="AF169" s="9">
        <v>0</v>
      </c>
      <c r="AG169" s="9">
        <v>0</v>
      </c>
      <c r="AH169" s="9">
        <v>71.6</v>
      </c>
      <c r="AI169" s="9">
        <v>0</v>
      </c>
      <c r="AJ169" s="9">
        <v>28.39</v>
      </c>
      <c r="AK169" s="9">
        <v>0</v>
      </c>
    </row>
    <row r="170" spans="1:37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4083130.79</v>
      </c>
      <c r="I170" s="8">
        <v>1319917.84</v>
      </c>
      <c r="J170" s="8">
        <v>0</v>
      </c>
      <c r="K170" s="8">
        <v>0</v>
      </c>
      <c r="L170" s="8">
        <v>509549.56</v>
      </c>
      <c r="M170" s="8">
        <v>0</v>
      </c>
      <c r="N170" s="8">
        <v>925663.39</v>
      </c>
      <c r="O170" s="8">
        <v>1328000</v>
      </c>
      <c r="P170" s="9">
        <v>32.32</v>
      </c>
      <c r="Q170" s="9">
        <v>0</v>
      </c>
      <c r="R170" s="9">
        <v>0</v>
      </c>
      <c r="S170" s="9">
        <v>12.47</v>
      </c>
      <c r="T170" s="9">
        <v>0</v>
      </c>
      <c r="U170" s="9">
        <v>22.67</v>
      </c>
      <c r="V170" s="9">
        <v>32.52</v>
      </c>
      <c r="W170" s="8">
        <v>2283726.85</v>
      </c>
      <c r="X170" s="8">
        <v>200000</v>
      </c>
      <c r="Y170" s="8">
        <v>130000</v>
      </c>
      <c r="Z170" s="8">
        <v>0</v>
      </c>
      <c r="AA170" s="8">
        <v>633259.56</v>
      </c>
      <c r="AB170" s="8">
        <v>0</v>
      </c>
      <c r="AC170" s="8">
        <v>1320467.29</v>
      </c>
      <c r="AD170" s="8">
        <v>0</v>
      </c>
      <c r="AE170" s="9">
        <v>8.75</v>
      </c>
      <c r="AF170" s="9">
        <v>5.69</v>
      </c>
      <c r="AG170" s="9">
        <v>0</v>
      </c>
      <c r="AH170" s="9">
        <v>27.72</v>
      </c>
      <c r="AI170" s="9">
        <v>0</v>
      </c>
      <c r="AJ170" s="9">
        <v>57.82</v>
      </c>
      <c r="AK170" s="9">
        <v>0</v>
      </c>
    </row>
    <row r="171" spans="1:37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2071331</v>
      </c>
      <c r="I171" s="8">
        <v>1497986.47</v>
      </c>
      <c r="J171" s="8">
        <v>0</v>
      </c>
      <c r="K171" s="8">
        <v>0</v>
      </c>
      <c r="L171" s="8">
        <v>0</v>
      </c>
      <c r="M171" s="8">
        <v>0</v>
      </c>
      <c r="N171" s="8">
        <v>573344.53</v>
      </c>
      <c r="O171" s="8">
        <v>0</v>
      </c>
      <c r="P171" s="9">
        <v>72.31</v>
      </c>
      <c r="Q171" s="9">
        <v>0</v>
      </c>
      <c r="R171" s="9">
        <v>0</v>
      </c>
      <c r="S171" s="9">
        <v>0</v>
      </c>
      <c r="T171" s="9">
        <v>0</v>
      </c>
      <c r="U171" s="9">
        <v>27.68</v>
      </c>
      <c r="V171" s="9">
        <v>0</v>
      </c>
      <c r="W171" s="8">
        <v>573344.53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573344.53</v>
      </c>
      <c r="AD171" s="8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100</v>
      </c>
      <c r="AK171" s="9">
        <v>0</v>
      </c>
    </row>
    <row r="172" spans="1:37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2686752.98</v>
      </c>
      <c r="I172" s="8">
        <v>0</v>
      </c>
      <c r="J172" s="8">
        <v>0</v>
      </c>
      <c r="K172" s="8">
        <v>2060102.97</v>
      </c>
      <c r="L172" s="8">
        <v>626650.01</v>
      </c>
      <c r="M172" s="8">
        <v>0</v>
      </c>
      <c r="N172" s="8">
        <v>0</v>
      </c>
      <c r="O172" s="8">
        <v>0</v>
      </c>
      <c r="P172" s="9">
        <v>0</v>
      </c>
      <c r="Q172" s="9">
        <v>0</v>
      </c>
      <c r="R172" s="9">
        <v>76.67</v>
      </c>
      <c r="S172" s="9">
        <v>23.32</v>
      </c>
      <c r="T172" s="9">
        <v>0</v>
      </c>
      <c r="U172" s="9">
        <v>0</v>
      </c>
      <c r="V172" s="9">
        <v>0</v>
      </c>
      <c r="W172" s="8">
        <v>5709425.7</v>
      </c>
      <c r="X172" s="8">
        <v>0</v>
      </c>
      <c r="Y172" s="8">
        <v>0</v>
      </c>
      <c r="Z172" s="8">
        <v>5082775.69</v>
      </c>
      <c r="AA172" s="8">
        <v>626650.01</v>
      </c>
      <c r="AB172" s="8">
        <v>0</v>
      </c>
      <c r="AC172" s="8">
        <v>0</v>
      </c>
      <c r="AD172" s="8">
        <v>0</v>
      </c>
      <c r="AE172" s="9">
        <v>0</v>
      </c>
      <c r="AF172" s="9">
        <v>0</v>
      </c>
      <c r="AG172" s="9">
        <v>89.02</v>
      </c>
      <c r="AH172" s="9">
        <v>10.97</v>
      </c>
      <c r="AI172" s="9">
        <v>0</v>
      </c>
      <c r="AJ172" s="9">
        <v>0</v>
      </c>
      <c r="AK172" s="9">
        <v>0</v>
      </c>
    </row>
    <row r="173" spans="1:37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5924158.01</v>
      </c>
      <c r="I173" s="8">
        <v>1543000</v>
      </c>
      <c r="J173" s="8">
        <v>200000</v>
      </c>
      <c r="K173" s="8">
        <v>0</v>
      </c>
      <c r="L173" s="8">
        <v>2500000</v>
      </c>
      <c r="M173" s="8">
        <v>0</v>
      </c>
      <c r="N173" s="8">
        <v>1681158.01</v>
      </c>
      <c r="O173" s="8">
        <v>0</v>
      </c>
      <c r="P173" s="9">
        <v>26.04</v>
      </c>
      <c r="Q173" s="9">
        <v>3.37</v>
      </c>
      <c r="R173" s="9">
        <v>0</v>
      </c>
      <c r="S173" s="9">
        <v>42.2</v>
      </c>
      <c r="T173" s="9">
        <v>0</v>
      </c>
      <c r="U173" s="9">
        <v>28.37</v>
      </c>
      <c r="V173" s="9">
        <v>0</v>
      </c>
      <c r="W173" s="8">
        <v>4352349.65</v>
      </c>
      <c r="X173" s="8">
        <v>0</v>
      </c>
      <c r="Y173" s="8">
        <v>57471</v>
      </c>
      <c r="Z173" s="8">
        <v>0</v>
      </c>
      <c r="AA173" s="8">
        <v>2500000</v>
      </c>
      <c r="AB173" s="8">
        <v>0</v>
      </c>
      <c r="AC173" s="8">
        <v>1794878.65</v>
      </c>
      <c r="AD173" s="8">
        <v>0</v>
      </c>
      <c r="AE173" s="9">
        <v>0</v>
      </c>
      <c r="AF173" s="9">
        <v>1.32</v>
      </c>
      <c r="AG173" s="9">
        <v>0</v>
      </c>
      <c r="AH173" s="9">
        <v>57.44</v>
      </c>
      <c r="AI173" s="9">
        <v>0</v>
      </c>
      <c r="AJ173" s="9">
        <v>41.23</v>
      </c>
      <c r="AK173" s="9">
        <v>0</v>
      </c>
    </row>
    <row r="174" spans="1:37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6784889.31</v>
      </c>
      <c r="I174" s="8">
        <v>5000000</v>
      </c>
      <c r="J174" s="8">
        <v>0</v>
      </c>
      <c r="K174" s="8">
        <v>0</v>
      </c>
      <c r="L174" s="8">
        <v>1525585.21</v>
      </c>
      <c r="M174" s="8">
        <v>0</v>
      </c>
      <c r="N174" s="8">
        <v>259304.1</v>
      </c>
      <c r="O174" s="8">
        <v>0</v>
      </c>
      <c r="P174" s="9">
        <v>73.69</v>
      </c>
      <c r="Q174" s="9">
        <v>0</v>
      </c>
      <c r="R174" s="9">
        <v>0</v>
      </c>
      <c r="S174" s="9">
        <v>22.48</v>
      </c>
      <c r="T174" s="9">
        <v>0</v>
      </c>
      <c r="U174" s="9">
        <v>3.82</v>
      </c>
      <c r="V174" s="9">
        <v>0</v>
      </c>
      <c r="W174" s="8">
        <v>2284889.31</v>
      </c>
      <c r="X174" s="8">
        <v>500000</v>
      </c>
      <c r="Y174" s="8">
        <v>0</v>
      </c>
      <c r="Z174" s="8">
        <v>0</v>
      </c>
      <c r="AA174" s="8">
        <v>1525585.21</v>
      </c>
      <c r="AB174" s="8">
        <v>0</v>
      </c>
      <c r="AC174" s="8">
        <v>259304.1</v>
      </c>
      <c r="AD174" s="8">
        <v>0</v>
      </c>
      <c r="AE174" s="9">
        <v>21.88</v>
      </c>
      <c r="AF174" s="9">
        <v>0</v>
      </c>
      <c r="AG174" s="9">
        <v>0</v>
      </c>
      <c r="AH174" s="9">
        <v>66.76</v>
      </c>
      <c r="AI174" s="9">
        <v>0</v>
      </c>
      <c r="AJ174" s="9">
        <v>11.34</v>
      </c>
      <c r="AK174" s="9">
        <v>0</v>
      </c>
    </row>
    <row r="175" spans="1:37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500000</v>
      </c>
      <c r="I175" s="8">
        <v>0</v>
      </c>
      <c r="J175" s="8">
        <v>0</v>
      </c>
      <c r="K175" s="8">
        <v>0</v>
      </c>
      <c r="L175" s="8">
        <v>232902.35</v>
      </c>
      <c r="M175" s="8">
        <v>0</v>
      </c>
      <c r="N175" s="8">
        <v>267097.65</v>
      </c>
      <c r="O175" s="8">
        <v>0</v>
      </c>
      <c r="P175" s="9">
        <v>0</v>
      </c>
      <c r="Q175" s="9">
        <v>0</v>
      </c>
      <c r="R175" s="9">
        <v>0</v>
      </c>
      <c r="S175" s="9">
        <v>46.58</v>
      </c>
      <c r="T175" s="9">
        <v>0</v>
      </c>
      <c r="U175" s="9">
        <v>53.41</v>
      </c>
      <c r="V175" s="9">
        <v>0</v>
      </c>
      <c r="W175" s="8">
        <v>873230.58</v>
      </c>
      <c r="X175" s="8">
        <v>0</v>
      </c>
      <c r="Y175" s="8">
        <v>0</v>
      </c>
      <c r="Z175" s="8">
        <v>0</v>
      </c>
      <c r="AA175" s="8">
        <v>232902.35</v>
      </c>
      <c r="AB175" s="8">
        <v>0</v>
      </c>
      <c r="AC175" s="8">
        <v>640328.23</v>
      </c>
      <c r="AD175" s="8">
        <v>0</v>
      </c>
      <c r="AE175" s="9">
        <v>0</v>
      </c>
      <c r="AF175" s="9">
        <v>0</v>
      </c>
      <c r="AG175" s="9">
        <v>0</v>
      </c>
      <c r="AH175" s="9">
        <v>26.67</v>
      </c>
      <c r="AI175" s="9">
        <v>0</v>
      </c>
      <c r="AJ175" s="9">
        <v>73.32</v>
      </c>
      <c r="AK175" s="9">
        <v>0</v>
      </c>
    </row>
    <row r="176" spans="1:37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2153000</v>
      </c>
      <c r="I176" s="8">
        <v>1503452.17</v>
      </c>
      <c r="J176" s="8">
        <v>0</v>
      </c>
      <c r="K176" s="8">
        <v>0</v>
      </c>
      <c r="L176" s="8">
        <v>649547.83</v>
      </c>
      <c r="M176" s="8">
        <v>0</v>
      </c>
      <c r="N176" s="8">
        <v>0</v>
      </c>
      <c r="O176" s="8">
        <v>0</v>
      </c>
      <c r="P176" s="9">
        <v>69.83</v>
      </c>
      <c r="Q176" s="9">
        <v>0</v>
      </c>
      <c r="R176" s="9">
        <v>0</v>
      </c>
      <c r="S176" s="9">
        <v>30.16</v>
      </c>
      <c r="T176" s="9">
        <v>0</v>
      </c>
      <c r="U176" s="9">
        <v>0</v>
      </c>
      <c r="V176" s="9">
        <v>0</v>
      </c>
      <c r="W176" s="8">
        <v>1860385.37</v>
      </c>
      <c r="X176" s="8">
        <v>0</v>
      </c>
      <c r="Y176" s="8">
        <v>0</v>
      </c>
      <c r="Z176" s="8">
        <v>0</v>
      </c>
      <c r="AA176" s="8">
        <v>961896.75</v>
      </c>
      <c r="AB176" s="8">
        <v>0</v>
      </c>
      <c r="AC176" s="8">
        <v>898488.62</v>
      </c>
      <c r="AD176" s="8">
        <v>0</v>
      </c>
      <c r="AE176" s="9">
        <v>0</v>
      </c>
      <c r="AF176" s="9">
        <v>0</v>
      </c>
      <c r="AG176" s="9">
        <v>0</v>
      </c>
      <c r="AH176" s="9">
        <v>51.7</v>
      </c>
      <c r="AI176" s="9">
        <v>0</v>
      </c>
      <c r="AJ176" s="9">
        <v>48.29</v>
      </c>
      <c r="AK176" s="9">
        <v>0</v>
      </c>
    </row>
    <row r="177" spans="1:37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1335861.57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1335861.57</v>
      </c>
      <c r="O177" s="8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100</v>
      </c>
      <c r="V177" s="9">
        <v>0</v>
      </c>
      <c r="W177" s="8">
        <v>1335861.57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1335861.57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16031068.98</v>
      </c>
      <c r="I178" s="8">
        <v>780500</v>
      </c>
      <c r="J178" s="8">
        <v>0</v>
      </c>
      <c r="K178" s="8">
        <v>0</v>
      </c>
      <c r="L178" s="8">
        <v>3656379.39</v>
      </c>
      <c r="M178" s="8">
        <v>0</v>
      </c>
      <c r="N178" s="8">
        <v>11594189.59</v>
      </c>
      <c r="O178" s="8">
        <v>0</v>
      </c>
      <c r="P178" s="9">
        <v>4.86</v>
      </c>
      <c r="Q178" s="9">
        <v>0</v>
      </c>
      <c r="R178" s="9">
        <v>0</v>
      </c>
      <c r="S178" s="9">
        <v>22.8</v>
      </c>
      <c r="T178" s="9">
        <v>0</v>
      </c>
      <c r="U178" s="9">
        <v>72.32</v>
      </c>
      <c r="V178" s="9">
        <v>0</v>
      </c>
      <c r="W178" s="8">
        <v>15250568.98</v>
      </c>
      <c r="X178" s="8">
        <v>0</v>
      </c>
      <c r="Y178" s="8">
        <v>0</v>
      </c>
      <c r="Z178" s="8">
        <v>0</v>
      </c>
      <c r="AA178" s="8">
        <v>3656379.39</v>
      </c>
      <c r="AB178" s="8">
        <v>0</v>
      </c>
      <c r="AC178" s="8">
        <v>11594189.59</v>
      </c>
      <c r="AD178" s="8">
        <v>0</v>
      </c>
      <c r="AE178" s="9">
        <v>0</v>
      </c>
      <c r="AF178" s="9">
        <v>0</v>
      </c>
      <c r="AG178" s="9">
        <v>0</v>
      </c>
      <c r="AH178" s="9">
        <v>23.97</v>
      </c>
      <c r="AI178" s="9">
        <v>0</v>
      </c>
      <c r="AJ178" s="9">
        <v>76.02</v>
      </c>
      <c r="AK178" s="9">
        <v>0</v>
      </c>
    </row>
    <row r="179" spans="1:37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1440359.65</v>
      </c>
      <c r="I179" s="8">
        <v>940359.65</v>
      </c>
      <c r="J179" s="8">
        <v>0</v>
      </c>
      <c r="K179" s="8">
        <v>0</v>
      </c>
      <c r="L179" s="8">
        <v>500000</v>
      </c>
      <c r="M179" s="8">
        <v>0</v>
      </c>
      <c r="N179" s="8">
        <v>0</v>
      </c>
      <c r="O179" s="8">
        <v>0</v>
      </c>
      <c r="P179" s="9">
        <v>65.28</v>
      </c>
      <c r="Q179" s="9">
        <v>0</v>
      </c>
      <c r="R179" s="9">
        <v>0</v>
      </c>
      <c r="S179" s="9">
        <v>34.71</v>
      </c>
      <c r="T179" s="9">
        <v>0</v>
      </c>
      <c r="U179" s="9">
        <v>0</v>
      </c>
      <c r="V179" s="9">
        <v>0</v>
      </c>
      <c r="W179" s="8">
        <v>926451.1</v>
      </c>
      <c r="X179" s="8">
        <v>0</v>
      </c>
      <c r="Y179" s="8">
        <v>0</v>
      </c>
      <c r="Z179" s="8">
        <v>0</v>
      </c>
      <c r="AA179" s="8">
        <v>500000</v>
      </c>
      <c r="AB179" s="8">
        <v>0</v>
      </c>
      <c r="AC179" s="8">
        <v>426451.1</v>
      </c>
      <c r="AD179" s="8">
        <v>0</v>
      </c>
      <c r="AE179" s="9">
        <v>0</v>
      </c>
      <c r="AF179" s="9">
        <v>0</v>
      </c>
      <c r="AG179" s="9">
        <v>0</v>
      </c>
      <c r="AH179" s="9">
        <v>53.96</v>
      </c>
      <c r="AI179" s="9">
        <v>0</v>
      </c>
      <c r="AJ179" s="9">
        <v>46.03</v>
      </c>
      <c r="AK179" s="9">
        <v>0</v>
      </c>
    </row>
    <row r="180" spans="1:37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4673475.38</v>
      </c>
      <c r="I180" s="8">
        <v>3550000</v>
      </c>
      <c r="J180" s="8">
        <v>0</v>
      </c>
      <c r="K180" s="8">
        <v>0</v>
      </c>
      <c r="L180" s="8">
        <v>770330.38</v>
      </c>
      <c r="M180" s="8">
        <v>0</v>
      </c>
      <c r="N180" s="8">
        <v>353145</v>
      </c>
      <c r="O180" s="8">
        <v>0</v>
      </c>
      <c r="P180" s="9">
        <v>75.96</v>
      </c>
      <c r="Q180" s="9">
        <v>0</v>
      </c>
      <c r="R180" s="9">
        <v>0</v>
      </c>
      <c r="S180" s="9">
        <v>16.48</v>
      </c>
      <c r="T180" s="9">
        <v>0</v>
      </c>
      <c r="U180" s="9">
        <v>7.55</v>
      </c>
      <c r="V180" s="9">
        <v>0</v>
      </c>
      <c r="W180" s="8">
        <v>1683553.7</v>
      </c>
      <c r="X180" s="8">
        <v>0</v>
      </c>
      <c r="Y180" s="8">
        <v>0</v>
      </c>
      <c r="Z180" s="8">
        <v>0</v>
      </c>
      <c r="AA180" s="8">
        <v>770330.38</v>
      </c>
      <c r="AB180" s="8">
        <v>0</v>
      </c>
      <c r="AC180" s="8">
        <v>913223.32</v>
      </c>
      <c r="AD180" s="8">
        <v>0</v>
      </c>
      <c r="AE180" s="9">
        <v>0</v>
      </c>
      <c r="AF180" s="9">
        <v>0</v>
      </c>
      <c r="AG180" s="9">
        <v>0</v>
      </c>
      <c r="AH180" s="9">
        <v>45.75</v>
      </c>
      <c r="AI180" s="9">
        <v>0</v>
      </c>
      <c r="AJ180" s="9">
        <v>54.24</v>
      </c>
      <c r="AK180" s="9">
        <v>0</v>
      </c>
    </row>
    <row r="181" spans="1:37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1446000</v>
      </c>
      <c r="I181" s="8">
        <v>0</v>
      </c>
      <c r="J181" s="8">
        <v>0</v>
      </c>
      <c r="K181" s="8">
        <v>0</v>
      </c>
      <c r="L181" s="8">
        <v>603503</v>
      </c>
      <c r="M181" s="8">
        <v>0</v>
      </c>
      <c r="N181" s="8">
        <v>842497</v>
      </c>
      <c r="O181" s="8">
        <v>0</v>
      </c>
      <c r="P181" s="9">
        <v>0</v>
      </c>
      <c r="Q181" s="9">
        <v>0</v>
      </c>
      <c r="R181" s="9">
        <v>0</v>
      </c>
      <c r="S181" s="9">
        <v>41.73</v>
      </c>
      <c r="T181" s="9">
        <v>0</v>
      </c>
      <c r="U181" s="9">
        <v>58.26</v>
      </c>
      <c r="V181" s="9">
        <v>0</v>
      </c>
      <c r="W181" s="8">
        <v>1538974.51</v>
      </c>
      <c r="X181" s="8">
        <v>0</v>
      </c>
      <c r="Y181" s="8">
        <v>0</v>
      </c>
      <c r="Z181" s="8">
        <v>0</v>
      </c>
      <c r="AA181" s="8">
        <v>603503</v>
      </c>
      <c r="AB181" s="8">
        <v>0</v>
      </c>
      <c r="AC181" s="8">
        <v>935471.51</v>
      </c>
      <c r="AD181" s="8">
        <v>0</v>
      </c>
      <c r="AE181" s="9">
        <v>0</v>
      </c>
      <c r="AF181" s="9">
        <v>0</v>
      </c>
      <c r="AG181" s="9">
        <v>0</v>
      </c>
      <c r="AH181" s="9">
        <v>39.21</v>
      </c>
      <c r="AI181" s="9">
        <v>0</v>
      </c>
      <c r="AJ181" s="9">
        <v>60.78</v>
      </c>
      <c r="AK181" s="9">
        <v>0</v>
      </c>
    </row>
    <row r="182" spans="1:37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6286390.51</v>
      </c>
      <c r="I182" s="8">
        <v>1025000</v>
      </c>
      <c r="J182" s="8">
        <v>0</v>
      </c>
      <c r="K182" s="8">
        <v>0</v>
      </c>
      <c r="L182" s="8">
        <v>4511289.63</v>
      </c>
      <c r="M182" s="8">
        <v>0</v>
      </c>
      <c r="N182" s="8">
        <v>750100.88</v>
      </c>
      <c r="O182" s="8">
        <v>0</v>
      </c>
      <c r="P182" s="9">
        <v>16.3</v>
      </c>
      <c r="Q182" s="9">
        <v>0</v>
      </c>
      <c r="R182" s="9">
        <v>0</v>
      </c>
      <c r="S182" s="9">
        <v>71.76</v>
      </c>
      <c r="T182" s="9">
        <v>0</v>
      </c>
      <c r="U182" s="9">
        <v>11.93</v>
      </c>
      <c r="V182" s="9">
        <v>0</v>
      </c>
      <c r="W182" s="8">
        <v>5505390.51</v>
      </c>
      <c r="X182" s="8">
        <v>244000</v>
      </c>
      <c r="Y182" s="8">
        <v>0</v>
      </c>
      <c r="Z182" s="8">
        <v>0</v>
      </c>
      <c r="AA182" s="8">
        <v>4511289.63</v>
      </c>
      <c r="AB182" s="8">
        <v>0</v>
      </c>
      <c r="AC182" s="8">
        <v>750100.88</v>
      </c>
      <c r="AD182" s="8">
        <v>0</v>
      </c>
      <c r="AE182" s="9">
        <v>4.43</v>
      </c>
      <c r="AF182" s="9">
        <v>0</v>
      </c>
      <c r="AG182" s="9">
        <v>0</v>
      </c>
      <c r="AH182" s="9">
        <v>81.94</v>
      </c>
      <c r="AI182" s="9">
        <v>0</v>
      </c>
      <c r="AJ182" s="9">
        <v>13.62</v>
      </c>
      <c r="AK182" s="9">
        <v>0</v>
      </c>
    </row>
    <row r="183" spans="1:37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3612000</v>
      </c>
      <c r="I183" s="8">
        <v>3112000</v>
      </c>
      <c r="J183" s="8">
        <v>0</v>
      </c>
      <c r="K183" s="8">
        <v>0</v>
      </c>
      <c r="L183" s="8">
        <v>78038.21</v>
      </c>
      <c r="M183" s="8">
        <v>0</v>
      </c>
      <c r="N183" s="8">
        <v>421961.79</v>
      </c>
      <c r="O183" s="8">
        <v>0</v>
      </c>
      <c r="P183" s="9">
        <v>86.15</v>
      </c>
      <c r="Q183" s="9">
        <v>0</v>
      </c>
      <c r="R183" s="9">
        <v>0</v>
      </c>
      <c r="S183" s="9">
        <v>2.16</v>
      </c>
      <c r="T183" s="9">
        <v>0</v>
      </c>
      <c r="U183" s="9">
        <v>11.68</v>
      </c>
      <c r="V183" s="9">
        <v>0</v>
      </c>
      <c r="W183" s="8">
        <v>685558.88</v>
      </c>
      <c r="X183" s="8">
        <v>0</v>
      </c>
      <c r="Y183" s="8">
        <v>0</v>
      </c>
      <c r="Z183" s="8">
        <v>0</v>
      </c>
      <c r="AA183" s="8">
        <v>78038.21</v>
      </c>
      <c r="AB183" s="8">
        <v>0</v>
      </c>
      <c r="AC183" s="8">
        <v>607520.67</v>
      </c>
      <c r="AD183" s="8">
        <v>0</v>
      </c>
      <c r="AE183" s="9">
        <v>0</v>
      </c>
      <c r="AF183" s="9">
        <v>0</v>
      </c>
      <c r="AG183" s="9">
        <v>0</v>
      </c>
      <c r="AH183" s="9">
        <v>11.38</v>
      </c>
      <c r="AI183" s="9">
        <v>0</v>
      </c>
      <c r="AJ183" s="9">
        <v>88.61</v>
      </c>
      <c r="AK183" s="9">
        <v>0</v>
      </c>
    </row>
    <row r="184" spans="1:37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12508554.9</v>
      </c>
      <c r="I184" s="8">
        <v>4000000</v>
      </c>
      <c r="J184" s="8">
        <v>0</v>
      </c>
      <c r="K184" s="8">
        <v>0</v>
      </c>
      <c r="L184" s="8">
        <v>3208614.06</v>
      </c>
      <c r="M184" s="8">
        <v>0</v>
      </c>
      <c r="N184" s="8">
        <v>5299940.84</v>
      </c>
      <c r="O184" s="8">
        <v>0</v>
      </c>
      <c r="P184" s="9">
        <v>31.97</v>
      </c>
      <c r="Q184" s="9">
        <v>0</v>
      </c>
      <c r="R184" s="9">
        <v>0</v>
      </c>
      <c r="S184" s="9">
        <v>25.65</v>
      </c>
      <c r="T184" s="9">
        <v>0</v>
      </c>
      <c r="U184" s="9">
        <v>42.37</v>
      </c>
      <c r="V184" s="9">
        <v>0</v>
      </c>
      <c r="W184" s="8">
        <v>8508554.9</v>
      </c>
      <c r="X184" s="8">
        <v>0</v>
      </c>
      <c r="Y184" s="8">
        <v>0</v>
      </c>
      <c r="Z184" s="8">
        <v>0</v>
      </c>
      <c r="AA184" s="8">
        <v>3208614.06</v>
      </c>
      <c r="AB184" s="8">
        <v>0</v>
      </c>
      <c r="AC184" s="8">
        <v>5299940.84</v>
      </c>
      <c r="AD184" s="8">
        <v>0</v>
      </c>
      <c r="AE184" s="9">
        <v>0</v>
      </c>
      <c r="AF184" s="9">
        <v>0</v>
      </c>
      <c r="AG184" s="9">
        <v>0</v>
      </c>
      <c r="AH184" s="9">
        <v>37.71</v>
      </c>
      <c r="AI184" s="9">
        <v>0</v>
      </c>
      <c r="AJ184" s="9">
        <v>62.28</v>
      </c>
      <c r="AK184" s="9">
        <v>0</v>
      </c>
    </row>
    <row r="185" spans="1:37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2784136.16</v>
      </c>
      <c r="I185" s="8">
        <v>1773993.35</v>
      </c>
      <c r="J185" s="8">
        <v>0</v>
      </c>
      <c r="K185" s="8">
        <v>0</v>
      </c>
      <c r="L185" s="8">
        <v>536720.27</v>
      </c>
      <c r="M185" s="8">
        <v>0</v>
      </c>
      <c r="N185" s="8">
        <v>473422.54</v>
      </c>
      <c r="O185" s="8">
        <v>0</v>
      </c>
      <c r="P185" s="9">
        <v>63.71</v>
      </c>
      <c r="Q185" s="9">
        <v>0</v>
      </c>
      <c r="R185" s="9">
        <v>0</v>
      </c>
      <c r="S185" s="9">
        <v>19.27</v>
      </c>
      <c r="T185" s="9">
        <v>0</v>
      </c>
      <c r="U185" s="9">
        <v>17</v>
      </c>
      <c r="V185" s="9">
        <v>0</v>
      </c>
      <c r="W185" s="8">
        <v>2784136.16</v>
      </c>
      <c r="X185" s="8">
        <v>1773993.35</v>
      </c>
      <c r="Y185" s="8">
        <v>0</v>
      </c>
      <c r="Z185" s="8">
        <v>0</v>
      </c>
      <c r="AA185" s="8">
        <v>536720.27</v>
      </c>
      <c r="AB185" s="8">
        <v>0</v>
      </c>
      <c r="AC185" s="8">
        <v>473422.54</v>
      </c>
      <c r="AD185" s="8">
        <v>0</v>
      </c>
      <c r="AE185" s="9">
        <v>63.71</v>
      </c>
      <c r="AF185" s="9">
        <v>0</v>
      </c>
      <c r="AG185" s="9">
        <v>0</v>
      </c>
      <c r="AH185" s="9">
        <v>19.27</v>
      </c>
      <c r="AI185" s="9">
        <v>0</v>
      </c>
      <c r="AJ185" s="9">
        <v>17</v>
      </c>
      <c r="AK185" s="9">
        <v>0</v>
      </c>
    </row>
    <row r="186" spans="1:37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4248685</v>
      </c>
      <c r="I186" s="8">
        <v>550000</v>
      </c>
      <c r="J186" s="8">
        <v>0</v>
      </c>
      <c r="K186" s="8">
        <v>0</v>
      </c>
      <c r="L186" s="8">
        <v>3698685</v>
      </c>
      <c r="M186" s="8">
        <v>0</v>
      </c>
      <c r="N186" s="8">
        <v>0</v>
      </c>
      <c r="O186" s="8">
        <v>0</v>
      </c>
      <c r="P186" s="9">
        <v>12.94</v>
      </c>
      <c r="Q186" s="9">
        <v>0</v>
      </c>
      <c r="R186" s="9">
        <v>0</v>
      </c>
      <c r="S186" s="9">
        <v>87.05</v>
      </c>
      <c r="T186" s="9">
        <v>0</v>
      </c>
      <c r="U186" s="9">
        <v>0</v>
      </c>
      <c r="V186" s="9">
        <v>0</v>
      </c>
      <c r="W186" s="8">
        <v>3908773.56</v>
      </c>
      <c r="X186" s="8">
        <v>0</v>
      </c>
      <c r="Y186" s="8">
        <v>0</v>
      </c>
      <c r="Z186" s="8">
        <v>0</v>
      </c>
      <c r="AA186" s="8">
        <v>3698685</v>
      </c>
      <c r="AB186" s="8">
        <v>0</v>
      </c>
      <c r="AC186" s="8">
        <v>210088.56</v>
      </c>
      <c r="AD186" s="8">
        <v>0</v>
      </c>
      <c r="AE186" s="9">
        <v>0</v>
      </c>
      <c r="AF186" s="9">
        <v>0</v>
      </c>
      <c r="AG186" s="9">
        <v>0</v>
      </c>
      <c r="AH186" s="9">
        <v>94.62</v>
      </c>
      <c r="AI186" s="9">
        <v>0</v>
      </c>
      <c r="AJ186" s="9">
        <v>5.37</v>
      </c>
      <c r="AK186" s="9">
        <v>0</v>
      </c>
    </row>
    <row r="187" spans="1:37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4606515.36</v>
      </c>
      <c r="I187" s="8">
        <v>2000000</v>
      </c>
      <c r="J187" s="8">
        <v>0</v>
      </c>
      <c r="K187" s="8">
        <v>0</v>
      </c>
      <c r="L187" s="8">
        <v>2376437.54</v>
      </c>
      <c r="M187" s="8">
        <v>0</v>
      </c>
      <c r="N187" s="8">
        <v>230077.82</v>
      </c>
      <c r="O187" s="8">
        <v>0</v>
      </c>
      <c r="P187" s="9">
        <v>43.41</v>
      </c>
      <c r="Q187" s="9">
        <v>0</v>
      </c>
      <c r="R187" s="9">
        <v>0</v>
      </c>
      <c r="S187" s="9">
        <v>51.58</v>
      </c>
      <c r="T187" s="9">
        <v>0</v>
      </c>
      <c r="U187" s="9">
        <v>4.99</v>
      </c>
      <c r="V187" s="9">
        <v>0</v>
      </c>
      <c r="W187" s="8">
        <v>2606515.36</v>
      </c>
      <c r="X187" s="8">
        <v>0</v>
      </c>
      <c r="Y187" s="8">
        <v>0</v>
      </c>
      <c r="Z187" s="8">
        <v>0</v>
      </c>
      <c r="AA187" s="8">
        <v>2376437.54</v>
      </c>
      <c r="AB187" s="8">
        <v>0</v>
      </c>
      <c r="AC187" s="8">
        <v>230077.82</v>
      </c>
      <c r="AD187" s="8">
        <v>0</v>
      </c>
      <c r="AE187" s="9">
        <v>0</v>
      </c>
      <c r="AF187" s="9">
        <v>0</v>
      </c>
      <c r="AG187" s="9">
        <v>0</v>
      </c>
      <c r="AH187" s="9">
        <v>91.17</v>
      </c>
      <c r="AI187" s="9">
        <v>0</v>
      </c>
      <c r="AJ187" s="9">
        <v>8.82</v>
      </c>
      <c r="AK187" s="9">
        <v>0</v>
      </c>
    </row>
    <row r="188" spans="1:37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3265162.9</v>
      </c>
      <c r="I188" s="8">
        <v>1224156</v>
      </c>
      <c r="J188" s="8">
        <v>100000</v>
      </c>
      <c r="K188" s="8">
        <v>0</v>
      </c>
      <c r="L188" s="8">
        <v>1730330</v>
      </c>
      <c r="M188" s="8">
        <v>0</v>
      </c>
      <c r="N188" s="8">
        <v>210676.9</v>
      </c>
      <c r="O188" s="8">
        <v>0</v>
      </c>
      <c r="P188" s="9">
        <v>37.49</v>
      </c>
      <c r="Q188" s="9">
        <v>3.06</v>
      </c>
      <c r="R188" s="9">
        <v>0</v>
      </c>
      <c r="S188" s="9">
        <v>52.99</v>
      </c>
      <c r="T188" s="9">
        <v>0</v>
      </c>
      <c r="U188" s="9">
        <v>6.45</v>
      </c>
      <c r="V188" s="9">
        <v>0</v>
      </c>
      <c r="W188" s="8">
        <v>3791018.13</v>
      </c>
      <c r="X188" s="8">
        <v>0</v>
      </c>
      <c r="Y188" s="8">
        <v>0</v>
      </c>
      <c r="Z188" s="8">
        <v>0</v>
      </c>
      <c r="AA188" s="8">
        <v>1730330</v>
      </c>
      <c r="AB188" s="8">
        <v>0</v>
      </c>
      <c r="AC188" s="8">
        <v>2060688.13</v>
      </c>
      <c r="AD188" s="8">
        <v>0</v>
      </c>
      <c r="AE188" s="9">
        <v>0</v>
      </c>
      <c r="AF188" s="9">
        <v>0</v>
      </c>
      <c r="AG188" s="9">
        <v>0</v>
      </c>
      <c r="AH188" s="9">
        <v>45.64</v>
      </c>
      <c r="AI188" s="9">
        <v>0</v>
      </c>
      <c r="AJ188" s="9">
        <v>54.35</v>
      </c>
      <c r="AK188" s="9">
        <v>0</v>
      </c>
    </row>
    <row r="189" spans="1:37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9097216.98</v>
      </c>
      <c r="I189" s="8">
        <v>1800000</v>
      </c>
      <c r="J189" s="8">
        <v>210476.43</v>
      </c>
      <c r="K189" s="8">
        <v>0</v>
      </c>
      <c r="L189" s="8">
        <v>3372429</v>
      </c>
      <c r="M189" s="8">
        <v>0</v>
      </c>
      <c r="N189" s="8">
        <v>3714311.55</v>
      </c>
      <c r="O189" s="8">
        <v>0</v>
      </c>
      <c r="P189" s="9">
        <v>19.78</v>
      </c>
      <c r="Q189" s="9">
        <v>2.31</v>
      </c>
      <c r="R189" s="9">
        <v>0</v>
      </c>
      <c r="S189" s="9">
        <v>37.07</v>
      </c>
      <c r="T189" s="9">
        <v>0</v>
      </c>
      <c r="U189" s="9">
        <v>40.82</v>
      </c>
      <c r="V189" s="9">
        <v>0</v>
      </c>
      <c r="W189" s="8">
        <v>7086740.55</v>
      </c>
      <c r="X189" s="8">
        <v>0</v>
      </c>
      <c r="Y189" s="8">
        <v>0</v>
      </c>
      <c r="Z189" s="8">
        <v>0</v>
      </c>
      <c r="AA189" s="8">
        <v>3372429</v>
      </c>
      <c r="AB189" s="8">
        <v>0</v>
      </c>
      <c r="AC189" s="8">
        <v>3714311.55</v>
      </c>
      <c r="AD189" s="8">
        <v>0</v>
      </c>
      <c r="AE189" s="9">
        <v>0</v>
      </c>
      <c r="AF189" s="9">
        <v>0</v>
      </c>
      <c r="AG189" s="9">
        <v>0</v>
      </c>
      <c r="AH189" s="9">
        <v>47.58</v>
      </c>
      <c r="AI189" s="9">
        <v>0</v>
      </c>
      <c r="AJ189" s="9">
        <v>52.41</v>
      </c>
      <c r="AK189" s="9">
        <v>0</v>
      </c>
    </row>
    <row r="190" spans="1:37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5058684</v>
      </c>
      <c r="I190" s="8">
        <v>1645000</v>
      </c>
      <c r="J190" s="8">
        <v>3250</v>
      </c>
      <c r="K190" s="8">
        <v>0</v>
      </c>
      <c r="L190" s="8">
        <v>1470564.54</v>
      </c>
      <c r="M190" s="8">
        <v>0</v>
      </c>
      <c r="N190" s="8">
        <v>1939869.46</v>
      </c>
      <c r="O190" s="8">
        <v>0</v>
      </c>
      <c r="P190" s="9">
        <v>32.51</v>
      </c>
      <c r="Q190" s="9">
        <v>0.06</v>
      </c>
      <c r="R190" s="9">
        <v>0</v>
      </c>
      <c r="S190" s="9">
        <v>29.07</v>
      </c>
      <c r="T190" s="9">
        <v>0</v>
      </c>
      <c r="U190" s="9">
        <v>38.34</v>
      </c>
      <c r="V190" s="9">
        <v>0</v>
      </c>
      <c r="W190" s="8">
        <v>3562971.19</v>
      </c>
      <c r="X190" s="8">
        <v>0</v>
      </c>
      <c r="Y190" s="8">
        <v>0</v>
      </c>
      <c r="Z190" s="8">
        <v>0</v>
      </c>
      <c r="AA190" s="8">
        <v>1470564.54</v>
      </c>
      <c r="AB190" s="8">
        <v>0</v>
      </c>
      <c r="AC190" s="8">
        <v>2092406.65</v>
      </c>
      <c r="AD190" s="8">
        <v>0</v>
      </c>
      <c r="AE190" s="9">
        <v>0</v>
      </c>
      <c r="AF190" s="9">
        <v>0</v>
      </c>
      <c r="AG190" s="9">
        <v>0</v>
      </c>
      <c r="AH190" s="9">
        <v>41.27</v>
      </c>
      <c r="AI190" s="9">
        <v>0</v>
      </c>
      <c r="AJ190" s="9">
        <v>58.72</v>
      </c>
      <c r="AK190" s="9">
        <v>0</v>
      </c>
    </row>
    <row r="191" spans="1:37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5260439.63</v>
      </c>
      <c r="I191" s="8">
        <v>2757649.05</v>
      </c>
      <c r="J191" s="8">
        <v>0</v>
      </c>
      <c r="K191" s="8">
        <v>0</v>
      </c>
      <c r="L191" s="8">
        <v>0</v>
      </c>
      <c r="M191" s="8">
        <v>0</v>
      </c>
      <c r="N191" s="8">
        <v>2502790.58</v>
      </c>
      <c r="O191" s="8">
        <v>0</v>
      </c>
      <c r="P191" s="9">
        <v>52.42</v>
      </c>
      <c r="Q191" s="9">
        <v>0</v>
      </c>
      <c r="R191" s="9">
        <v>0</v>
      </c>
      <c r="S191" s="9">
        <v>0</v>
      </c>
      <c r="T191" s="9">
        <v>0</v>
      </c>
      <c r="U191" s="9">
        <v>47.57</v>
      </c>
      <c r="V191" s="9">
        <v>0</v>
      </c>
      <c r="W191" s="8">
        <v>2502790.58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2502790.58</v>
      </c>
      <c r="AD191" s="8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100</v>
      </c>
      <c r="AK191" s="9">
        <v>0</v>
      </c>
    </row>
    <row r="192" spans="1:37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3669339</v>
      </c>
      <c r="I192" s="8">
        <v>1380755</v>
      </c>
      <c r="J192" s="8">
        <v>10000</v>
      </c>
      <c r="K192" s="8">
        <v>0</v>
      </c>
      <c r="L192" s="8">
        <v>1898584</v>
      </c>
      <c r="M192" s="8">
        <v>0</v>
      </c>
      <c r="N192" s="8">
        <v>380000</v>
      </c>
      <c r="O192" s="8">
        <v>0</v>
      </c>
      <c r="P192" s="9">
        <v>37.62</v>
      </c>
      <c r="Q192" s="9">
        <v>0.27</v>
      </c>
      <c r="R192" s="9">
        <v>0</v>
      </c>
      <c r="S192" s="9">
        <v>51.74</v>
      </c>
      <c r="T192" s="9">
        <v>0</v>
      </c>
      <c r="U192" s="9">
        <v>10.35</v>
      </c>
      <c r="V192" s="9">
        <v>0</v>
      </c>
      <c r="W192" s="8">
        <v>2282777.41</v>
      </c>
      <c r="X192" s="8">
        <v>0</v>
      </c>
      <c r="Y192" s="8">
        <v>0</v>
      </c>
      <c r="Z192" s="8">
        <v>0</v>
      </c>
      <c r="AA192" s="8">
        <v>1898584.7</v>
      </c>
      <c r="AB192" s="8">
        <v>0</v>
      </c>
      <c r="AC192" s="8">
        <v>384192.71</v>
      </c>
      <c r="AD192" s="8">
        <v>0</v>
      </c>
      <c r="AE192" s="9">
        <v>0</v>
      </c>
      <c r="AF192" s="9">
        <v>0</v>
      </c>
      <c r="AG192" s="9">
        <v>0</v>
      </c>
      <c r="AH192" s="9">
        <v>83.16</v>
      </c>
      <c r="AI192" s="9">
        <v>0</v>
      </c>
      <c r="AJ192" s="9">
        <v>16.83</v>
      </c>
      <c r="AK192" s="9">
        <v>0</v>
      </c>
    </row>
    <row r="193" spans="1:3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15372000</v>
      </c>
      <c r="I193" s="8">
        <v>3300000</v>
      </c>
      <c r="J193" s="8">
        <v>0</v>
      </c>
      <c r="K193" s="8">
        <v>0</v>
      </c>
      <c r="L193" s="8">
        <v>9426115.8</v>
      </c>
      <c r="M193" s="8">
        <v>0</v>
      </c>
      <c r="N193" s="8">
        <v>2645884.2</v>
      </c>
      <c r="O193" s="8">
        <v>0</v>
      </c>
      <c r="P193" s="9">
        <v>21.46</v>
      </c>
      <c r="Q193" s="9">
        <v>0</v>
      </c>
      <c r="R193" s="9">
        <v>0</v>
      </c>
      <c r="S193" s="9">
        <v>61.32</v>
      </c>
      <c r="T193" s="9">
        <v>0</v>
      </c>
      <c r="U193" s="9">
        <v>17.21</v>
      </c>
      <c r="V193" s="9">
        <v>0</v>
      </c>
      <c r="W193" s="8">
        <v>18606757.05</v>
      </c>
      <c r="X193" s="8">
        <v>0</v>
      </c>
      <c r="Y193" s="8">
        <v>0</v>
      </c>
      <c r="Z193" s="8">
        <v>0</v>
      </c>
      <c r="AA193" s="8">
        <v>12062275.8</v>
      </c>
      <c r="AB193" s="8">
        <v>0</v>
      </c>
      <c r="AC193" s="8">
        <v>6544481.25</v>
      </c>
      <c r="AD193" s="8">
        <v>0</v>
      </c>
      <c r="AE193" s="9">
        <v>0</v>
      </c>
      <c r="AF193" s="9">
        <v>0</v>
      </c>
      <c r="AG193" s="9">
        <v>0</v>
      </c>
      <c r="AH193" s="9">
        <v>64.82</v>
      </c>
      <c r="AI193" s="9">
        <v>0</v>
      </c>
      <c r="AJ193" s="9">
        <v>35.17</v>
      </c>
      <c r="AK193" s="9">
        <v>0</v>
      </c>
    </row>
    <row r="194" spans="1:3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2430000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2430000</v>
      </c>
      <c r="O194" s="8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100</v>
      </c>
      <c r="V194" s="9">
        <v>0</v>
      </c>
      <c r="W194" s="8">
        <v>2447070.29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2447070.29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3519600</v>
      </c>
      <c r="I195" s="8">
        <v>0</v>
      </c>
      <c r="J195" s="8">
        <v>0</v>
      </c>
      <c r="K195" s="8">
        <v>1926410</v>
      </c>
      <c r="L195" s="8">
        <v>793190</v>
      </c>
      <c r="M195" s="8">
        <v>0</v>
      </c>
      <c r="N195" s="8">
        <v>800000</v>
      </c>
      <c r="O195" s="8">
        <v>0</v>
      </c>
      <c r="P195" s="9">
        <v>0</v>
      </c>
      <c r="Q195" s="9">
        <v>0</v>
      </c>
      <c r="R195" s="9">
        <v>54.73</v>
      </c>
      <c r="S195" s="9">
        <v>22.53</v>
      </c>
      <c r="T195" s="9">
        <v>0</v>
      </c>
      <c r="U195" s="9">
        <v>22.72</v>
      </c>
      <c r="V195" s="9">
        <v>0</v>
      </c>
      <c r="W195" s="8">
        <v>5170550.75</v>
      </c>
      <c r="X195" s="8">
        <v>0</v>
      </c>
      <c r="Y195" s="8">
        <v>0</v>
      </c>
      <c r="Z195" s="8">
        <v>1979350.75</v>
      </c>
      <c r="AA195" s="8">
        <v>793190</v>
      </c>
      <c r="AB195" s="8">
        <v>0</v>
      </c>
      <c r="AC195" s="8">
        <v>2398010</v>
      </c>
      <c r="AD195" s="8">
        <v>0</v>
      </c>
      <c r="AE195" s="9">
        <v>0</v>
      </c>
      <c r="AF195" s="9">
        <v>0</v>
      </c>
      <c r="AG195" s="9">
        <v>38.28</v>
      </c>
      <c r="AH195" s="9">
        <v>15.34</v>
      </c>
      <c r="AI195" s="9">
        <v>0</v>
      </c>
      <c r="AJ195" s="9">
        <v>46.37</v>
      </c>
      <c r="AK195" s="9">
        <v>0</v>
      </c>
    </row>
    <row r="196" spans="1:3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8651099.8</v>
      </c>
      <c r="I196" s="8">
        <v>2000000</v>
      </c>
      <c r="J196" s="8">
        <v>0</v>
      </c>
      <c r="K196" s="8">
        <v>0</v>
      </c>
      <c r="L196" s="8">
        <v>2149050</v>
      </c>
      <c r="M196" s="8">
        <v>0</v>
      </c>
      <c r="N196" s="8">
        <v>4502049.8</v>
      </c>
      <c r="O196" s="8">
        <v>0</v>
      </c>
      <c r="P196" s="9">
        <v>23.11</v>
      </c>
      <c r="Q196" s="9">
        <v>0</v>
      </c>
      <c r="R196" s="9">
        <v>0</v>
      </c>
      <c r="S196" s="9">
        <v>24.84</v>
      </c>
      <c r="T196" s="9">
        <v>0</v>
      </c>
      <c r="U196" s="9">
        <v>52.04</v>
      </c>
      <c r="V196" s="9">
        <v>0</v>
      </c>
      <c r="W196" s="8">
        <v>7821042.01</v>
      </c>
      <c r="X196" s="8">
        <v>0</v>
      </c>
      <c r="Y196" s="8">
        <v>0</v>
      </c>
      <c r="Z196" s="8">
        <v>0</v>
      </c>
      <c r="AA196" s="8">
        <v>2149050</v>
      </c>
      <c r="AB196" s="8">
        <v>0</v>
      </c>
      <c r="AC196" s="8">
        <v>5671992.01</v>
      </c>
      <c r="AD196" s="8">
        <v>0</v>
      </c>
      <c r="AE196" s="9">
        <v>0</v>
      </c>
      <c r="AF196" s="9">
        <v>0</v>
      </c>
      <c r="AG196" s="9">
        <v>0</v>
      </c>
      <c r="AH196" s="9">
        <v>27.47</v>
      </c>
      <c r="AI196" s="9">
        <v>0</v>
      </c>
      <c r="AJ196" s="9">
        <v>72.52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4433500.07</v>
      </c>
      <c r="I197" s="8">
        <v>2370000</v>
      </c>
      <c r="J197" s="8">
        <v>150000</v>
      </c>
      <c r="K197" s="8">
        <v>0</v>
      </c>
      <c r="L197" s="8">
        <v>1627944.61</v>
      </c>
      <c r="M197" s="8">
        <v>0</v>
      </c>
      <c r="N197" s="8">
        <v>285555.46</v>
      </c>
      <c r="O197" s="8">
        <v>0</v>
      </c>
      <c r="P197" s="9">
        <v>53.45</v>
      </c>
      <c r="Q197" s="9">
        <v>3.38</v>
      </c>
      <c r="R197" s="9">
        <v>0</v>
      </c>
      <c r="S197" s="9">
        <v>36.71</v>
      </c>
      <c r="T197" s="9">
        <v>0</v>
      </c>
      <c r="U197" s="9">
        <v>6.44</v>
      </c>
      <c r="V197" s="9">
        <v>0</v>
      </c>
      <c r="W197" s="8">
        <v>1963500.07</v>
      </c>
      <c r="X197" s="8">
        <v>0</v>
      </c>
      <c r="Y197" s="8">
        <v>50000</v>
      </c>
      <c r="Z197" s="8">
        <v>0</v>
      </c>
      <c r="AA197" s="8">
        <v>1627944.61</v>
      </c>
      <c r="AB197" s="8">
        <v>0</v>
      </c>
      <c r="AC197" s="8">
        <v>285555.46</v>
      </c>
      <c r="AD197" s="8">
        <v>0</v>
      </c>
      <c r="AE197" s="9">
        <v>0</v>
      </c>
      <c r="AF197" s="9">
        <v>2.54</v>
      </c>
      <c r="AG197" s="9">
        <v>0</v>
      </c>
      <c r="AH197" s="9">
        <v>82.91</v>
      </c>
      <c r="AI197" s="9">
        <v>0</v>
      </c>
      <c r="AJ197" s="9">
        <v>14.54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6473678</v>
      </c>
      <c r="I198" s="8">
        <v>0</v>
      </c>
      <c r="J198" s="8">
        <v>307361</v>
      </c>
      <c r="K198" s="8">
        <v>0</v>
      </c>
      <c r="L198" s="8">
        <v>2927137</v>
      </c>
      <c r="M198" s="8">
        <v>0</v>
      </c>
      <c r="N198" s="8">
        <v>3239180</v>
      </c>
      <c r="O198" s="8">
        <v>0</v>
      </c>
      <c r="P198" s="9">
        <v>0</v>
      </c>
      <c r="Q198" s="9">
        <v>4.74</v>
      </c>
      <c r="R198" s="9">
        <v>0</v>
      </c>
      <c r="S198" s="9">
        <v>45.21</v>
      </c>
      <c r="T198" s="9">
        <v>0</v>
      </c>
      <c r="U198" s="9">
        <v>50.03</v>
      </c>
      <c r="V198" s="9">
        <v>0</v>
      </c>
      <c r="W198" s="8">
        <v>6176846.57</v>
      </c>
      <c r="X198" s="8">
        <v>0</v>
      </c>
      <c r="Y198" s="8">
        <v>6691.6</v>
      </c>
      <c r="Z198" s="8">
        <v>0</v>
      </c>
      <c r="AA198" s="8">
        <v>2927137</v>
      </c>
      <c r="AB198" s="8">
        <v>0</v>
      </c>
      <c r="AC198" s="8">
        <v>3243017.97</v>
      </c>
      <c r="AD198" s="8">
        <v>0</v>
      </c>
      <c r="AE198" s="9">
        <v>0</v>
      </c>
      <c r="AF198" s="9">
        <v>0.1</v>
      </c>
      <c r="AG198" s="9">
        <v>0</v>
      </c>
      <c r="AH198" s="9">
        <v>47.38</v>
      </c>
      <c r="AI198" s="9">
        <v>0</v>
      </c>
      <c r="AJ198" s="9">
        <v>52.5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3061282.5</v>
      </c>
      <c r="I199" s="8">
        <v>0</v>
      </c>
      <c r="J199" s="8">
        <v>100000</v>
      </c>
      <c r="K199" s="8">
        <v>0</v>
      </c>
      <c r="L199" s="8">
        <v>0</v>
      </c>
      <c r="M199" s="8">
        <v>0</v>
      </c>
      <c r="N199" s="8">
        <v>2961282.5</v>
      </c>
      <c r="O199" s="8">
        <v>0</v>
      </c>
      <c r="P199" s="9">
        <v>0</v>
      </c>
      <c r="Q199" s="9">
        <v>3.26</v>
      </c>
      <c r="R199" s="9">
        <v>0</v>
      </c>
      <c r="S199" s="9">
        <v>0</v>
      </c>
      <c r="T199" s="9">
        <v>0</v>
      </c>
      <c r="U199" s="9">
        <v>96.73</v>
      </c>
      <c r="V199" s="9">
        <v>0</v>
      </c>
      <c r="W199" s="8">
        <v>3745222.85</v>
      </c>
      <c r="X199" s="8">
        <v>0</v>
      </c>
      <c r="Y199" s="8">
        <v>0</v>
      </c>
      <c r="Z199" s="8">
        <v>0</v>
      </c>
      <c r="AA199" s="8">
        <v>4627.35</v>
      </c>
      <c r="AB199" s="8">
        <v>0</v>
      </c>
      <c r="AC199" s="8">
        <v>3740595.5</v>
      </c>
      <c r="AD199" s="8">
        <v>0</v>
      </c>
      <c r="AE199" s="9">
        <v>0</v>
      </c>
      <c r="AF199" s="9">
        <v>0</v>
      </c>
      <c r="AG199" s="9">
        <v>0</v>
      </c>
      <c r="AH199" s="9">
        <v>0.12</v>
      </c>
      <c r="AI199" s="9">
        <v>0</v>
      </c>
      <c r="AJ199" s="9">
        <v>99.87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4785315.78</v>
      </c>
      <c r="I200" s="8">
        <v>1420621</v>
      </c>
      <c r="J200" s="8">
        <v>0</v>
      </c>
      <c r="K200" s="8">
        <v>0</v>
      </c>
      <c r="L200" s="8">
        <v>2791146.57</v>
      </c>
      <c r="M200" s="8">
        <v>0</v>
      </c>
      <c r="N200" s="8">
        <v>573548.21</v>
      </c>
      <c r="O200" s="8">
        <v>0</v>
      </c>
      <c r="P200" s="9">
        <v>29.68</v>
      </c>
      <c r="Q200" s="9">
        <v>0</v>
      </c>
      <c r="R200" s="9">
        <v>0</v>
      </c>
      <c r="S200" s="9">
        <v>58.32</v>
      </c>
      <c r="T200" s="9">
        <v>0</v>
      </c>
      <c r="U200" s="9">
        <v>11.98</v>
      </c>
      <c r="V200" s="9">
        <v>0</v>
      </c>
      <c r="W200" s="8">
        <v>3364694.78</v>
      </c>
      <c r="X200" s="8">
        <v>0</v>
      </c>
      <c r="Y200" s="8">
        <v>0</v>
      </c>
      <c r="Z200" s="8">
        <v>0</v>
      </c>
      <c r="AA200" s="8">
        <v>2791146.57</v>
      </c>
      <c r="AB200" s="8">
        <v>0</v>
      </c>
      <c r="AC200" s="8">
        <v>573548.21</v>
      </c>
      <c r="AD200" s="8">
        <v>0</v>
      </c>
      <c r="AE200" s="9">
        <v>0</v>
      </c>
      <c r="AF200" s="9">
        <v>0</v>
      </c>
      <c r="AG200" s="9">
        <v>0</v>
      </c>
      <c r="AH200" s="9">
        <v>82.95</v>
      </c>
      <c r="AI200" s="9">
        <v>0</v>
      </c>
      <c r="AJ200" s="9">
        <v>17.04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1331090.97</v>
      </c>
      <c r="I201" s="8">
        <v>0</v>
      </c>
      <c r="J201" s="8">
        <v>0</v>
      </c>
      <c r="K201" s="8">
        <v>0</v>
      </c>
      <c r="L201" s="8">
        <v>1331090.97</v>
      </c>
      <c r="M201" s="8">
        <v>0</v>
      </c>
      <c r="N201" s="8">
        <v>0</v>
      </c>
      <c r="O201" s="8">
        <v>0</v>
      </c>
      <c r="P201" s="9">
        <v>0</v>
      </c>
      <c r="Q201" s="9">
        <v>0</v>
      </c>
      <c r="R201" s="9">
        <v>0</v>
      </c>
      <c r="S201" s="9">
        <v>100</v>
      </c>
      <c r="T201" s="9">
        <v>0</v>
      </c>
      <c r="U201" s="9">
        <v>0</v>
      </c>
      <c r="V201" s="9">
        <v>0</v>
      </c>
      <c r="W201" s="8">
        <v>2078605.36</v>
      </c>
      <c r="X201" s="8">
        <v>0</v>
      </c>
      <c r="Y201" s="8">
        <v>0</v>
      </c>
      <c r="Z201" s="8">
        <v>0</v>
      </c>
      <c r="AA201" s="8">
        <v>1331090.97</v>
      </c>
      <c r="AB201" s="8">
        <v>0</v>
      </c>
      <c r="AC201" s="8">
        <v>747514.39</v>
      </c>
      <c r="AD201" s="8">
        <v>0</v>
      </c>
      <c r="AE201" s="9">
        <v>0</v>
      </c>
      <c r="AF201" s="9">
        <v>0</v>
      </c>
      <c r="AG201" s="9">
        <v>0</v>
      </c>
      <c r="AH201" s="9">
        <v>64.03</v>
      </c>
      <c r="AI201" s="9">
        <v>0</v>
      </c>
      <c r="AJ201" s="9">
        <v>35.96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13558007.09</v>
      </c>
      <c r="I202" s="8">
        <v>7067000</v>
      </c>
      <c r="J202" s="8">
        <v>0</v>
      </c>
      <c r="K202" s="8">
        <v>0</v>
      </c>
      <c r="L202" s="8">
        <v>1632521.13</v>
      </c>
      <c r="M202" s="8">
        <v>0</v>
      </c>
      <c r="N202" s="8">
        <v>4858485.96</v>
      </c>
      <c r="O202" s="8">
        <v>0</v>
      </c>
      <c r="P202" s="9">
        <v>52.12</v>
      </c>
      <c r="Q202" s="9">
        <v>0</v>
      </c>
      <c r="R202" s="9">
        <v>0</v>
      </c>
      <c r="S202" s="9">
        <v>12.04</v>
      </c>
      <c r="T202" s="9">
        <v>0</v>
      </c>
      <c r="U202" s="9">
        <v>35.83</v>
      </c>
      <c r="V202" s="9">
        <v>0</v>
      </c>
      <c r="W202" s="8">
        <v>6491007.09</v>
      </c>
      <c r="X202" s="8">
        <v>0</v>
      </c>
      <c r="Y202" s="8">
        <v>0</v>
      </c>
      <c r="Z202" s="8">
        <v>0</v>
      </c>
      <c r="AA202" s="8">
        <v>1632521.13</v>
      </c>
      <c r="AB202" s="8">
        <v>0</v>
      </c>
      <c r="AC202" s="8">
        <v>4858485.96</v>
      </c>
      <c r="AD202" s="8">
        <v>0</v>
      </c>
      <c r="AE202" s="9">
        <v>0</v>
      </c>
      <c r="AF202" s="9">
        <v>0</v>
      </c>
      <c r="AG202" s="9">
        <v>0</v>
      </c>
      <c r="AH202" s="9">
        <v>25.15</v>
      </c>
      <c r="AI202" s="9">
        <v>0</v>
      </c>
      <c r="AJ202" s="9">
        <v>74.84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2205298</v>
      </c>
      <c r="I203" s="8">
        <v>0</v>
      </c>
      <c r="J203" s="8">
        <v>0</v>
      </c>
      <c r="K203" s="8">
        <v>0</v>
      </c>
      <c r="L203" s="8">
        <v>922180</v>
      </c>
      <c r="M203" s="8">
        <v>0</v>
      </c>
      <c r="N203" s="8">
        <v>876118</v>
      </c>
      <c r="O203" s="8">
        <v>407000</v>
      </c>
      <c r="P203" s="9">
        <v>0</v>
      </c>
      <c r="Q203" s="9">
        <v>0</v>
      </c>
      <c r="R203" s="9">
        <v>0</v>
      </c>
      <c r="S203" s="9">
        <v>41.81</v>
      </c>
      <c r="T203" s="9">
        <v>0</v>
      </c>
      <c r="U203" s="9">
        <v>39.72</v>
      </c>
      <c r="V203" s="9">
        <v>18.45</v>
      </c>
      <c r="W203" s="8">
        <v>3661894.12</v>
      </c>
      <c r="X203" s="8">
        <v>0</v>
      </c>
      <c r="Y203" s="8">
        <v>0</v>
      </c>
      <c r="Z203" s="8">
        <v>0</v>
      </c>
      <c r="AA203" s="8">
        <v>922180</v>
      </c>
      <c r="AB203" s="8">
        <v>0</v>
      </c>
      <c r="AC203" s="8">
        <v>2332714.12</v>
      </c>
      <c r="AD203" s="8">
        <v>407000</v>
      </c>
      <c r="AE203" s="9">
        <v>0</v>
      </c>
      <c r="AF203" s="9">
        <v>0</v>
      </c>
      <c r="AG203" s="9">
        <v>0</v>
      </c>
      <c r="AH203" s="9">
        <v>25.18</v>
      </c>
      <c r="AI203" s="9">
        <v>0</v>
      </c>
      <c r="AJ203" s="9">
        <v>63.7</v>
      </c>
      <c r="AK203" s="9">
        <v>11.11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16780523.64</v>
      </c>
      <c r="I204" s="8">
        <v>1369957.39</v>
      </c>
      <c r="J204" s="8">
        <v>115000</v>
      </c>
      <c r="K204" s="8">
        <v>930000</v>
      </c>
      <c r="L204" s="8">
        <v>14365566.25</v>
      </c>
      <c r="M204" s="8">
        <v>0</v>
      </c>
      <c r="N204" s="8">
        <v>0</v>
      </c>
      <c r="O204" s="8">
        <v>0</v>
      </c>
      <c r="P204" s="9">
        <v>8.16</v>
      </c>
      <c r="Q204" s="9">
        <v>0.68</v>
      </c>
      <c r="R204" s="9">
        <v>5.54</v>
      </c>
      <c r="S204" s="9">
        <v>85.6</v>
      </c>
      <c r="T204" s="9">
        <v>0</v>
      </c>
      <c r="U204" s="9">
        <v>0</v>
      </c>
      <c r="V204" s="9">
        <v>0</v>
      </c>
      <c r="W204" s="8">
        <v>16171233.13</v>
      </c>
      <c r="X204" s="8">
        <v>0</v>
      </c>
      <c r="Y204" s="8">
        <v>7500</v>
      </c>
      <c r="Z204" s="8">
        <v>1798166.88</v>
      </c>
      <c r="AA204" s="8">
        <v>14365566.25</v>
      </c>
      <c r="AB204" s="8">
        <v>0</v>
      </c>
      <c r="AC204" s="8">
        <v>0</v>
      </c>
      <c r="AD204" s="8">
        <v>0</v>
      </c>
      <c r="AE204" s="9">
        <v>0</v>
      </c>
      <c r="AF204" s="9">
        <v>0.04</v>
      </c>
      <c r="AG204" s="9">
        <v>11.11</v>
      </c>
      <c r="AH204" s="9">
        <v>88.83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21083488.97</v>
      </c>
      <c r="I205" s="8">
        <v>11949946.97</v>
      </c>
      <c r="J205" s="8">
        <v>0</v>
      </c>
      <c r="K205" s="8">
        <v>0</v>
      </c>
      <c r="L205" s="8">
        <v>9133542</v>
      </c>
      <c r="M205" s="8">
        <v>0</v>
      </c>
      <c r="N205" s="8">
        <v>0</v>
      </c>
      <c r="O205" s="8">
        <v>0</v>
      </c>
      <c r="P205" s="9">
        <v>56.67</v>
      </c>
      <c r="Q205" s="9">
        <v>0</v>
      </c>
      <c r="R205" s="9">
        <v>0</v>
      </c>
      <c r="S205" s="9">
        <v>43.32</v>
      </c>
      <c r="T205" s="9">
        <v>0</v>
      </c>
      <c r="U205" s="9">
        <v>0</v>
      </c>
      <c r="V205" s="9">
        <v>0</v>
      </c>
      <c r="W205" s="8">
        <v>15018005.87</v>
      </c>
      <c r="X205" s="8">
        <v>0</v>
      </c>
      <c r="Y205" s="8">
        <v>0</v>
      </c>
      <c r="Z205" s="8">
        <v>0</v>
      </c>
      <c r="AA205" s="8">
        <v>11604792</v>
      </c>
      <c r="AB205" s="8">
        <v>0</v>
      </c>
      <c r="AC205" s="8">
        <v>3413213.87</v>
      </c>
      <c r="AD205" s="8">
        <v>0</v>
      </c>
      <c r="AE205" s="9">
        <v>0</v>
      </c>
      <c r="AF205" s="9">
        <v>0</v>
      </c>
      <c r="AG205" s="9">
        <v>0</v>
      </c>
      <c r="AH205" s="9">
        <v>77.27</v>
      </c>
      <c r="AI205" s="9">
        <v>0</v>
      </c>
      <c r="AJ205" s="9">
        <v>22.72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3985448.8</v>
      </c>
      <c r="I206" s="8">
        <v>1536320.57</v>
      </c>
      <c r="J206" s="8">
        <v>0</v>
      </c>
      <c r="K206" s="8">
        <v>0</v>
      </c>
      <c r="L206" s="8">
        <v>1464758.79</v>
      </c>
      <c r="M206" s="8">
        <v>0</v>
      </c>
      <c r="N206" s="8">
        <v>984369.44</v>
      </c>
      <c r="O206" s="8">
        <v>0</v>
      </c>
      <c r="P206" s="9">
        <v>38.54</v>
      </c>
      <c r="Q206" s="9">
        <v>0</v>
      </c>
      <c r="R206" s="9">
        <v>0</v>
      </c>
      <c r="S206" s="9">
        <v>36.75</v>
      </c>
      <c r="T206" s="9">
        <v>0</v>
      </c>
      <c r="U206" s="9">
        <v>24.69</v>
      </c>
      <c r="V206" s="9">
        <v>0</v>
      </c>
      <c r="W206" s="8">
        <v>6432372.39</v>
      </c>
      <c r="X206" s="8">
        <v>0</v>
      </c>
      <c r="Y206" s="8">
        <v>0</v>
      </c>
      <c r="Z206" s="8">
        <v>0</v>
      </c>
      <c r="AA206" s="8">
        <v>4164758.79</v>
      </c>
      <c r="AB206" s="8">
        <v>0</v>
      </c>
      <c r="AC206" s="8">
        <v>2267613.6</v>
      </c>
      <c r="AD206" s="8">
        <v>0</v>
      </c>
      <c r="AE206" s="9">
        <v>0</v>
      </c>
      <c r="AF206" s="9">
        <v>0</v>
      </c>
      <c r="AG206" s="9">
        <v>0</v>
      </c>
      <c r="AH206" s="9">
        <v>64.74</v>
      </c>
      <c r="AI206" s="9">
        <v>0</v>
      </c>
      <c r="AJ206" s="9">
        <v>35.25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6768297.44</v>
      </c>
      <c r="I207" s="8">
        <v>3000000</v>
      </c>
      <c r="J207" s="8">
        <v>316214</v>
      </c>
      <c r="K207" s="8">
        <v>0</v>
      </c>
      <c r="L207" s="8">
        <v>1743406.17</v>
      </c>
      <c r="M207" s="8">
        <v>0</v>
      </c>
      <c r="N207" s="8">
        <v>1708677.27</v>
      </c>
      <c r="O207" s="8">
        <v>0</v>
      </c>
      <c r="P207" s="9">
        <v>44.32</v>
      </c>
      <c r="Q207" s="9">
        <v>4.67</v>
      </c>
      <c r="R207" s="9">
        <v>0</v>
      </c>
      <c r="S207" s="9">
        <v>25.75</v>
      </c>
      <c r="T207" s="9">
        <v>0</v>
      </c>
      <c r="U207" s="9">
        <v>25.24</v>
      </c>
      <c r="V207" s="9">
        <v>0</v>
      </c>
      <c r="W207" s="8">
        <v>7183679.89</v>
      </c>
      <c r="X207" s="8">
        <v>0</v>
      </c>
      <c r="Y207" s="8">
        <v>50500</v>
      </c>
      <c r="Z207" s="8">
        <v>0</v>
      </c>
      <c r="AA207" s="8">
        <v>1743406.17</v>
      </c>
      <c r="AB207" s="8">
        <v>0</v>
      </c>
      <c r="AC207" s="8">
        <v>5389773.72</v>
      </c>
      <c r="AD207" s="8">
        <v>0</v>
      </c>
      <c r="AE207" s="9">
        <v>0</v>
      </c>
      <c r="AF207" s="9">
        <v>0.7</v>
      </c>
      <c r="AG207" s="9">
        <v>0</v>
      </c>
      <c r="AH207" s="9">
        <v>24.26</v>
      </c>
      <c r="AI207" s="9">
        <v>0</v>
      </c>
      <c r="AJ207" s="9">
        <v>75.02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10879377.64</v>
      </c>
      <c r="I208" s="8">
        <v>2056517.92</v>
      </c>
      <c r="J208" s="8">
        <v>683748</v>
      </c>
      <c r="K208" s="8">
        <v>0</v>
      </c>
      <c r="L208" s="8">
        <v>1534402.46</v>
      </c>
      <c r="M208" s="8">
        <v>0</v>
      </c>
      <c r="N208" s="8">
        <v>6604709.26</v>
      </c>
      <c r="O208" s="8">
        <v>0</v>
      </c>
      <c r="P208" s="9">
        <v>18.9</v>
      </c>
      <c r="Q208" s="9">
        <v>6.28</v>
      </c>
      <c r="R208" s="9">
        <v>0</v>
      </c>
      <c r="S208" s="9">
        <v>14.1</v>
      </c>
      <c r="T208" s="9">
        <v>0</v>
      </c>
      <c r="U208" s="9">
        <v>60.7</v>
      </c>
      <c r="V208" s="9">
        <v>0</v>
      </c>
      <c r="W208" s="8">
        <v>8182861.72</v>
      </c>
      <c r="X208" s="8">
        <v>0</v>
      </c>
      <c r="Y208" s="8">
        <v>43750</v>
      </c>
      <c r="Z208" s="8">
        <v>0</v>
      </c>
      <c r="AA208" s="8">
        <v>1534402.46</v>
      </c>
      <c r="AB208" s="8">
        <v>0</v>
      </c>
      <c r="AC208" s="8">
        <v>6604709.26</v>
      </c>
      <c r="AD208" s="8">
        <v>0</v>
      </c>
      <c r="AE208" s="9">
        <v>0</v>
      </c>
      <c r="AF208" s="9">
        <v>0.53</v>
      </c>
      <c r="AG208" s="9">
        <v>0</v>
      </c>
      <c r="AH208" s="9">
        <v>18.75</v>
      </c>
      <c r="AI208" s="9">
        <v>0</v>
      </c>
      <c r="AJ208" s="9">
        <v>80.71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13768145.7</v>
      </c>
      <c r="I209" s="8">
        <v>10370936</v>
      </c>
      <c r="J209" s="8">
        <v>100000</v>
      </c>
      <c r="K209" s="8">
        <v>0</v>
      </c>
      <c r="L209" s="8">
        <v>419742</v>
      </c>
      <c r="M209" s="8">
        <v>0</v>
      </c>
      <c r="N209" s="8">
        <v>2877467.7</v>
      </c>
      <c r="O209" s="8">
        <v>0</v>
      </c>
      <c r="P209" s="9">
        <v>75.32</v>
      </c>
      <c r="Q209" s="9">
        <v>0.72</v>
      </c>
      <c r="R209" s="9">
        <v>0</v>
      </c>
      <c r="S209" s="9">
        <v>3.04</v>
      </c>
      <c r="T209" s="9">
        <v>0</v>
      </c>
      <c r="U209" s="9">
        <v>20.89</v>
      </c>
      <c r="V209" s="9">
        <v>0</v>
      </c>
      <c r="W209" s="8">
        <v>14962104.7</v>
      </c>
      <c r="X209" s="8">
        <v>5000000</v>
      </c>
      <c r="Y209" s="8">
        <v>50000</v>
      </c>
      <c r="Z209" s="8">
        <v>0</v>
      </c>
      <c r="AA209" s="8">
        <v>7034637</v>
      </c>
      <c r="AB209" s="8">
        <v>0</v>
      </c>
      <c r="AC209" s="8">
        <v>2877467.7</v>
      </c>
      <c r="AD209" s="8">
        <v>0</v>
      </c>
      <c r="AE209" s="9">
        <v>33.41</v>
      </c>
      <c r="AF209" s="9">
        <v>0.33</v>
      </c>
      <c r="AG209" s="9">
        <v>0</v>
      </c>
      <c r="AH209" s="9">
        <v>47.01</v>
      </c>
      <c r="AI209" s="9">
        <v>0</v>
      </c>
      <c r="AJ209" s="9">
        <v>19.23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4580000</v>
      </c>
      <c r="I210" s="8">
        <v>1000000</v>
      </c>
      <c r="J210" s="8">
        <v>0</v>
      </c>
      <c r="K210" s="8">
        <v>0</v>
      </c>
      <c r="L210" s="8">
        <v>0</v>
      </c>
      <c r="M210" s="8">
        <v>0</v>
      </c>
      <c r="N210" s="8">
        <v>3580000</v>
      </c>
      <c r="O210" s="8">
        <v>0</v>
      </c>
      <c r="P210" s="9">
        <v>21.83</v>
      </c>
      <c r="Q210" s="9">
        <v>0</v>
      </c>
      <c r="R210" s="9">
        <v>0</v>
      </c>
      <c r="S210" s="9">
        <v>0</v>
      </c>
      <c r="T210" s="9">
        <v>0</v>
      </c>
      <c r="U210" s="9">
        <v>78.16</v>
      </c>
      <c r="V210" s="9">
        <v>0</v>
      </c>
      <c r="W210" s="8">
        <v>3837171.32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3837171.32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20825366.85</v>
      </c>
      <c r="I211" s="8">
        <v>12216000</v>
      </c>
      <c r="J211" s="8">
        <v>681262</v>
      </c>
      <c r="K211" s="8">
        <v>0</v>
      </c>
      <c r="L211" s="8">
        <v>6928104.85</v>
      </c>
      <c r="M211" s="8">
        <v>0</v>
      </c>
      <c r="N211" s="8">
        <v>1000000</v>
      </c>
      <c r="O211" s="8">
        <v>0</v>
      </c>
      <c r="P211" s="9">
        <v>58.65</v>
      </c>
      <c r="Q211" s="9">
        <v>3.27</v>
      </c>
      <c r="R211" s="9">
        <v>0</v>
      </c>
      <c r="S211" s="9">
        <v>33.26</v>
      </c>
      <c r="T211" s="9">
        <v>0</v>
      </c>
      <c r="U211" s="9">
        <v>4.8</v>
      </c>
      <c r="V211" s="9">
        <v>0</v>
      </c>
      <c r="W211" s="8">
        <v>14982236.32</v>
      </c>
      <c r="X211" s="8">
        <v>0</v>
      </c>
      <c r="Y211" s="8">
        <v>0</v>
      </c>
      <c r="Z211" s="8">
        <v>0</v>
      </c>
      <c r="AA211" s="8">
        <v>7088686.9</v>
      </c>
      <c r="AB211" s="8">
        <v>0</v>
      </c>
      <c r="AC211" s="8">
        <v>7893549.42</v>
      </c>
      <c r="AD211" s="8">
        <v>0</v>
      </c>
      <c r="AE211" s="9">
        <v>0</v>
      </c>
      <c r="AF211" s="9">
        <v>0</v>
      </c>
      <c r="AG211" s="9">
        <v>0</v>
      </c>
      <c r="AH211" s="9">
        <v>47.31</v>
      </c>
      <c r="AI211" s="9">
        <v>0</v>
      </c>
      <c r="AJ211" s="9">
        <v>52.68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4499484.51</v>
      </c>
      <c r="I212" s="8">
        <v>1600000</v>
      </c>
      <c r="J212" s="8">
        <v>51504</v>
      </c>
      <c r="K212" s="8">
        <v>0</v>
      </c>
      <c r="L212" s="8">
        <v>0</v>
      </c>
      <c r="M212" s="8">
        <v>0</v>
      </c>
      <c r="N212" s="8">
        <v>2847980.51</v>
      </c>
      <c r="O212" s="8">
        <v>0</v>
      </c>
      <c r="P212" s="9">
        <v>35.55</v>
      </c>
      <c r="Q212" s="9">
        <v>1.14</v>
      </c>
      <c r="R212" s="9">
        <v>0</v>
      </c>
      <c r="S212" s="9">
        <v>0</v>
      </c>
      <c r="T212" s="9">
        <v>0</v>
      </c>
      <c r="U212" s="9">
        <v>63.29</v>
      </c>
      <c r="V212" s="9">
        <v>0</v>
      </c>
      <c r="W212" s="8">
        <v>4399484.51</v>
      </c>
      <c r="X212" s="8">
        <v>1500000</v>
      </c>
      <c r="Y212" s="8">
        <v>51504</v>
      </c>
      <c r="Z212" s="8">
        <v>0</v>
      </c>
      <c r="AA212" s="8">
        <v>0</v>
      </c>
      <c r="AB212" s="8">
        <v>0</v>
      </c>
      <c r="AC212" s="8">
        <v>2847980.51</v>
      </c>
      <c r="AD212" s="8">
        <v>0</v>
      </c>
      <c r="AE212" s="9">
        <v>34.09</v>
      </c>
      <c r="AF212" s="9">
        <v>1.17</v>
      </c>
      <c r="AG212" s="9">
        <v>0</v>
      </c>
      <c r="AH212" s="9">
        <v>0</v>
      </c>
      <c r="AI212" s="9">
        <v>0</v>
      </c>
      <c r="AJ212" s="9">
        <v>64.73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5148864.65</v>
      </c>
      <c r="I213" s="8">
        <v>3140000</v>
      </c>
      <c r="J213" s="8">
        <v>3950</v>
      </c>
      <c r="K213" s="8">
        <v>0</v>
      </c>
      <c r="L213" s="8">
        <v>1223977.47</v>
      </c>
      <c r="M213" s="8">
        <v>0</v>
      </c>
      <c r="N213" s="8">
        <v>780937.18</v>
      </c>
      <c r="O213" s="8">
        <v>0</v>
      </c>
      <c r="P213" s="9">
        <v>60.98</v>
      </c>
      <c r="Q213" s="9">
        <v>0.07</v>
      </c>
      <c r="R213" s="9">
        <v>0</v>
      </c>
      <c r="S213" s="9">
        <v>23.77</v>
      </c>
      <c r="T213" s="9">
        <v>0</v>
      </c>
      <c r="U213" s="9">
        <v>15.16</v>
      </c>
      <c r="V213" s="9">
        <v>0</v>
      </c>
      <c r="W213" s="8">
        <v>3106379.8</v>
      </c>
      <c r="X213" s="8">
        <v>0</v>
      </c>
      <c r="Y213" s="8">
        <v>0</v>
      </c>
      <c r="Z213" s="8">
        <v>0</v>
      </c>
      <c r="AA213" s="8">
        <v>1223977.47</v>
      </c>
      <c r="AB213" s="8">
        <v>0</v>
      </c>
      <c r="AC213" s="8">
        <v>1882402.33</v>
      </c>
      <c r="AD213" s="8">
        <v>0</v>
      </c>
      <c r="AE213" s="9">
        <v>0</v>
      </c>
      <c r="AF213" s="9">
        <v>0</v>
      </c>
      <c r="AG213" s="9">
        <v>0</v>
      </c>
      <c r="AH213" s="9">
        <v>39.4</v>
      </c>
      <c r="AI213" s="9">
        <v>0</v>
      </c>
      <c r="AJ213" s="9">
        <v>60.59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5038748.39</v>
      </c>
      <c r="I214" s="8">
        <v>2800000</v>
      </c>
      <c r="J214" s="8">
        <v>0</v>
      </c>
      <c r="K214" s="8">
        <v>0</v>
      </c>
      <c r="L214" s="8">
        <v>1656184.26</v>
      </c>
      <c r="M214" s="8">
        <v>0</v>
      </c>
      <c r="N214" s="8">
        <v>582564.13</v>
      </c>
      <c r="O214" s="8">
        <v>0</v>
      </c>
      <c r="P214" s="9">
        <v>55.56</v>
      </c>
      <c r="Q214" s="9">
        <v>0</v>
      </c>
      <c r="R214" s="9">
        <v>0</v>
      </c>
      <c r="S214" s="9">
        <v>32.86</v>
      </c>
      <c r="T214" s="9">
        <v>0</v>
      </c>
      <c r="U214" s="9">
        <v>11.56</v>
      </c>
      <c r="V214" s="9">
        <v>0</v>
      </c>
      <c r="W214" s="8">
        <v>2273626.09</v>
      </c>
      <c r="X214" s="8">
        <v>0</v>
      </c>
      <c r="Y214" s="8">
        <v>0</v>
      </c>
      <c r="Z214" s="8">
        <v>0</v>
      </c>
      <c r="AA214" s="8">
        <v>1691061.96</v>
      </c>
      <c r="AB214" s="8">
        <v>0</v>
      </c>
      <c r="AC214" s="8">
        <v>582564.13</v>
      </c>
      <c r="AD214" s="8">
        <v>0</v>
      </c>
      <c r="AE214" s="9">
        <v>0</v>
      </c>
      <c r="AF214" s="9">
        <v>0</v>
      </c>
      <c r="AG214" s="9">
        <v>0</v>
      </c>
      <c r="AH214" s="9">
        <v>74.37</v>
      </c>
      <c r="AI214" s="9">
        <v>0</v>
      </c>
      <c r="AJ214" s="9">
        <v>25.62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2709354.6</v>
      </c>
      <c r="I215" s="8">
        <v>2458093.13</v>
      </c>
      <c r="J215" s="8">
        <v>0</v>
      </c>
      <c r="K215" s="8">
        <v>0</v>
      </c>
      <c r="L215" s="8">
        <v>133794.35</v>
      </c>
      <c r="M215" s="8">
        <v>0</v>
      </c>
      <c r="N215" s="8">
        <v>117467.12</v>
      </c>
      <c r="O215" s="8">
        <v>0</v>
      </c>
      <c r="P215" s="9">
        <v>90.72</v>
      </c>
      <c r="Q215" s="9">
        <v>0</v>
      </c>
      <c r="R215" s="9">
        <v>0</v>
      </c>
      <c r="S215" s="9">
        <v>4.93</v>
      </c>
      <c r="T215" s="9">
        <v>0</v>
      </c>
      <c r="U215" s="9">
        <v>4.33</v>
      </c>
      <c r="V215" s="9">
        <v>0</v>
      </c>
      <c r="W215" s="8">
        <v>2295444.47</v>
      </c>
      <c r="X215" s="8">
        <v>1200000</v>
      </c>
      <c r="Y215" s="8">
        <v>0</v>
      </c>
      <c r="Z215" s="8">
        <v>0</v>
      </c>
      <c r="AA215" s="8">
        <v>133794.35</v>
      </c>
      <c r="AB215" s="8">
        <v>0</v>
      </c>
      <c r="AC215" s="8">
        <v>961650.12</v>
      </c>
      <c r="AD215" s="8">
        <v>0</v>
      </c>
      <c r="AE215" s="9">
        <v>52.27</v>
      </c>
      <c r="AF215" s="9">
        <v>0</v>
      </c>
      <c r="AG215" s="9">
        <v>0</v>
      </c>
      <c r="AH215" s="9">
        <v>5.82</v>
      </c>
      <c r="AI215" s="9">
        <v>0</v>
      </c>
      <c r="AJ215" s="9">
        <v>41.89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4542149.01</v>
      </c>
      <c r="I216" s="8">
        <v>0</v>
      </c>
      <c r="J216" s="8">
        <v>56270</v>
      </c>
      <c r="K216" s="8">
        <v>0</v>
      </c>
      <c r="L216" s="8">
        <v>1961417</v>
      </c>
      <c r="M216" s="8">
        <v>0</v>
      </c>
      <c r="N216" s="8">
        <v>1724462.01</v>
      </c>
      <c r="O216" s="8">
        <v>800000</v>
      </c>
      <c r="P216" s="9">
        <v>0</v>
      </c>
      <c r="Q216" s="9">
        <v>1.23</v>
      </c>
      <c r="R216" s="9">
        <v>0</v>
      </c>
      <c r="S216" s="9">
        <v>43.18</v>
      </c>
      <c r="T216" s="9">
        <v>0</v>
      </c>
      <c r="U216" s="9">
        <v>37.96</v>
      </c>
      <c r="V216" s="9">
        <v>17.61</v>
      </c>
      <c r="W216" s="8">
        <v>5364877.89</v>
      </c>
      <c r="X216" s="8">
        <v>0</v>
      </c>
      <c r="Y216" s="8">
        <v>0</v>
      </c>
      <c r="Z216" s="8">
        <v>0</v>
      </c>
      <c r="AA216" s="8">
        <v>3640415.88</v>
      </c>
      <c r="AB216" s="8">
        <v>0</v>
      </c>
      <c r="AC216" s="8">
        <v>1724462.01</v>
      </c>
      <c r="AD216" s="8">
        <v>0</v>
      </c>
      <c r="AE216" s="9">
        <v>0</v>
      </c>
      <c r="AF216" s="9">
        <v>0</v>
      </c>
      <c r="AG216" s="9">
        <v>0</v>
      </c>
      <c r="AH216" s="9">
        <v>67.85</v>
      </c>
      <c r="AI216" s="9">
        <v>0</v>
      </c>
      <c r="AJ216" s="9">
        <v>32.14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4428181.65</v>
      </c>
      <c r="I217" s="8">
        <v>2740320</v>
      </c>
      <c r="J217" s="8">
        <v>0</v>
      </c>
      <c r="K217" s="8">
        <v>0</v>
      </c>
      <c r="L217" s="8">
        <v>1139006.42</v>
      </c>
      <c r="M217" s="8">
        <v>0</v>
      </c>
      <c r="N217" s="8">
        <v>548855.23</v>
      </c>
      <c r="O217" s="8">
        <v>0</v>
      </c>
      <c r="P217" s="9">
        <v>61.88</v>
      </c>
      <c r="Q217" s="9">
        <v>0</v>
      </c>
      <c r="R217" s="9">
        <v>0</v>
      </c>
      <c r="S217" s="9">
        <v>25.72</v>
      </c>
      <c r="T217" s="9">
        <v>0</v>
      </c>
      <c r="U217" s="9">
        <v>12.39</v>
      </c>
      <c r="V217" s="9">
        <v>0</v>
      </c>
      <c r="W217" s="8">
        <v>3952080.33</v>
      </c>
      <c r="X217" s="8">
        <v>0</v>
      </c>
      <c r="Y217" s="8">
        <v>0</v>
      </c>
      <c r="Z217" s="8">
        <v>0</v>
      </c>
      <c r="AA217" s="8">
        <v>1139006.42</v>
      </c>
      <c r="AB217" s="8">
        <v>0</v>
      </c>
      <c r="AC217" s="8">
        <v>2813073.91</v>
      </c>
      <c r="AD217" s="8">
        <v>0</v>
      </c>
      <c r="AE217" s="9">
        <v>0</v>
      </c>
      <c r="AF217" s="9">
        <v>0</v>
      </c>
      <c r="AG217" s="9">
        <v>0</v>
      </c>
      <c r="AH217" s="9">
        <v>28.82</v>
      </c>
      <c r="AI217" s="9">
        <v>0</v>
      </c>
      <c r="AJ217" s="9">
        <v>71.17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53324532.47</v>
      </c>
      <c r="I218" s="8">
        <v>0</v>
      </c>
      <c r="J218" s="8">
        <v>0</v>
      </c>
      <c r="K218" s="8">
        <v>0</v>
      </c>
      <c r="L218" s="8">
        <v>9865095.54</v>
      </c>
      <c r="M218" s="8">
        <v>0</v>
      </c>
      <c r="N218" s="8">
        <v>43459436.93</v>
      </c>
      <c r="O218" s="8">
        <v>0</v>
      </c>
      <c r="P218" s="9">
        <v>0</v>
      </c>
      <c r="Q218" s="9">
        <v>0</v>
      </c>
      <c r="R218" s="9">
        <v>0</v>
      </c>
      <c r="S218" s="9">
        <v>18.5</v>
      </c>
      <c r="T218" s="9">
        <v>0</v>
      </c>
      <c r="U218" s="9">
        <v>81.49</v>
      </c>
      <c r="V218" s="9">
        <v>0</v>
      </c>
      <c r="W218" s="8">
        <v>57991262.68</v>
      </c>
      <c r="X218" s="8">
        <v>0</v>
      </c>
      <c r="Y218" s="8">
        <v>0</v>
      </c>
      <c r="Z218" s="8">
        <v>0</v>
      </c>
      <c r="AA218" s="8">
        <v>14531825.75</v>
      </c>
      <c r="AB218" s="8">
        <v>0</v>
      </c>
      <c r="AC218" s="8">
        <v>43459436.93</v>
      </c>
      <c r="AD218" s="8">
        <v>0</v>
      </c>
      <c r="AE218" s="9">
        <v>0</v>
      </c>
      <c r="AF218" s="9">
        <v>0</v>
      </c>
      <c r="AG218" s="9">
        <v>0</v>
      </c>
      <c r="AH218" s="9">
        <v>25.05</v>
      </c>
      <c r="AI218" s="9">
        <v>0</v>
      </c>
      <c r="AJ218" s="9">
        <v>74.94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12826562.12</v>
      </c>
      <c r="I219" s="8">
        <v>10000000</v>
      </c>
      <c r="J219" s="8">
        <v>0</v>
      </c>
      <c r="K219" s="8">
        <v>0</v>
      </c>
      <c r="L219" s="8">
        <v>2826562.12</v>
      </c>
      <c r="M219" s="8">
        <v>0</v>
      </c>
      <c r="N219" s="8">
        <v>0</v>
      </c>
      <c r="O219" s="8">
        <v>0</v>
      </c>
      <c r="P219" s="9">
        <v>77.96</v>
      </c>
      <c r="Q219" s="9">
        <v>0</v>
      </c>
      <c r="R219" s="9">
        <v>0</v>
      </c>
      <c r="S219" s="9">
        <v>22.03</v>
      </c>
      <c r="T219" s="9">
        <v>0</v>
      </c>
      <c r="U219" s="9">
        <v>0</v>
      </c>
      <c r="V219" s="9">
        <v>0</v>
      </c>
      <c r="W219" s="8">
        <v>17958164.22</v>
      </c>
      <c r="X219" s="8">
        <v>4911439.95</v>
      </c>
      <c r="Y219" s="8">
        <v>0</v>
      </c>
      <c r="Z219" s="8">
        <v>0</v>
      </c>
      <c r="AA219" s="8">
        <v>2826562.12</v>
      </c>
      <c r="AB219" s="8">
        <v>0</v>
      </c>
      <c r="AC219" s="8">
        <v>10220162.15</v>
      </c>
      <c r="AD219" s="8">
        <v>0</v>
      </c>
      <c r="AE219" s="9">
        <v>27.34</v>
      </c>
      <c r="AF219" s="9">
        <v>0</v>
      </c>
      <c r="AG219" s="9">
        <v>0</v>
      </c>
      <c r="AH219" s="9">
        <v>15.73</v>
      </c>
      <c r="AI219" s="9">
        <v>0</v>
      </c>
      <c r="AJ219" s="9">
        <v>56.91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257951885.02</v>
      </c>
      <c r="I220" s="8">
        <v>243114335.74</v>
      </c>
      <c r="J220" s="8">
        <v>0</v>
      </c>
      <c r="K220" s="8">
        <v>0</v>
      </c>
      <c r="L220" s="8">
        <v>11852313.05</v>
      </c>
      <c r="M220" s="8">
        <v>0</v>
      </c>
      <c r="N220" s="8">
        <v>51872.23</v>
      </c>
      <c r="O220" s="8">
        <v>2933364</v>
      </c>
      <c r="P220" s="9">
        <v>94.24</v>
      </c>
      <c r="Q220" s="9">
        <v>0</v>
      </c>
      <c r="R220" s="9">
        <v>0</v>
      </c>
      <c r="S220" s="9">
        <v>4.59</v>
      </c>
      <c r="T220" s="9">
        <v>0</v>
      </c>
      <c r="U220" s="9">
        <v>0.02</v>
      </c>
      <c r="V220" s="9">
        <v>1.13</v>
      </c>
      <c r="W220" s="8">
        <v>198569340.17</v>
      </c>
      <c r="X220" s="8">
        <v>183731791.36</v>
      </c>
      <c r="Y220" s="8">
        <v>0</v>
      </c>
      <c r="Z220" s="8">
        <v>0</v>
      </c>
      <c r="AA220" s="8">
        <v>11852313.05</v>
      </c>
      <c r="AB220" s="8">
        <v>0</v>
      </c>
      <c r="AC220" s="8">
        <v>51872.23</v>
      </c>
      <c r="AD220" s="8">
        <v>2933363.53</v>
      </c>
      <c r="AE220" s="9">
        <v>92.52</v>
      </c>
      <c r="AF220" s="9">
        <v>0</v>
      </c>
      <c r="AG220" s="9">
        <v>0</v>
      </c>
      <c r="AH220" s="9">
        <v>5.96</v>
      </c>
      <c r="AI220" s="9">
        <v>0</v>
      </c>
      <c r="AJ220" s="9">
        <v>0.02</v>
      </c>
      <c r="AK220" s="9">
        <v>1.47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87091276</v>
      </c>
      <c r="I221" s="8">
        <v>48000000</v>
      </c>
      <c r="J221" s="8">
        <v>0</v>
      </c>
      <c r="K221" s="8">
        <v>0</v>
      </c>
      <c r="L221" s="8">
        <v>12591276</v>
      </c>
      <c r="M221" s="8">
        <v>0</v>
      </c>
      <c r="N221" s="8">
        <v>26500000</v>
      </c>
      <c r="O221" s="8">
        <v>0</v>
      </c>
      <c r="P221" s="9">
        <v>55.11</v>
      </c>
      <c r="Q221" s="9">
        <v>0</v>
      </c>
      <c r="R221" s="9">
        <v>0</v>
      </c>
      <c r="S221" s="9">
        <v>14.45</v>
      </c>
      <c r="T221" s="9">
        <v>0</v>
      </c>
      <c r="U221" s="9">
        <v>30.42</v>
      </c>
      <c r="V221" s="9">
        <v>0</v>
      </c>
      <c r="W221" s="8">
        <v>62798505.73</v>
      </c>
      <c r="X221" s="8">
        <v>0</v>
      </c>
      <c r="Y221" s="8">
        <v>0</v>
      </c>
      <c r="Z221" s="8">
        <v>0</v>
      </c>
      <c r="AA221" s="8">
        <v>18153195.52</v>
      </c>
      <c r="AB221" s="8">
        <v>0</v>
      </c>
      <c r="AC221" s="8">
        <v>44645310.21</v>
      </c>
      <c r="AD221" s="8">
        <v>0</v>
      </c>
      <c r="AE221" s="9">
        <v>0</v>
      </c>
      <c r="AF221" s="9">
        <v>0</v>
      </c>
      <c r="AG221" s="9">
        <v>0</v>
      </c>
      <c r="AH221" s="9">
        <v>28.9</v>
      </c>
      <c r="AI221" s="9">
        <v>0</v>
      </c>
      <c r="AJ221" s="9">
        <v>71.09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22230679.34</v>
      </c>
      <c r="I222" s="8">
        <v>9500000</v>
      </c>
      <c r="J222" s="8">
        <v>2152539</v>
      </c>
      <c r="K222" s="8">
        <v>0</v>
      </c>
      <c r="L222" s="8">
        <v>8223980</v>
      </c>
      <c r="M222" s="8">
        <v>0</v>
      </c>
      <c r="N222" s="8">
        <v>2354160.34</v>
      </c>
      <c r="O222" s="8">
        <v>0</v>
      </c>
      <c r="P222" s="9">
        <v>42.73</v>
      </c>
      <c r="Q222" s="9">
        <v>9.68</v>
      </c>
      <c r="R222" s="9">
        <v>0</v>
      </c>
      <c r="S222" s="9">
        <v>36.99</v>
      </c>
      <c r="T222" s="9">
        <v>0</v>
      </c>
      <c r="U222" s="9">
        <v>10.58</v>
      </c>
      <c r="V222" s="9">
        <v>0</v>
      </c>
      <c r="W222" s="8">
        <v>19806278.68</v>
      </c>
      <c r="X222" s="8">
        <v>0</v>
      </c>
      <c r="Y222" s="8">
        <v>0</v>
      </c>
      <c r="Z222" s="8">
        <v>0</v>
      </c>
      <c r="AA222" s="8">
        <v>8223980</v>
      </c>
      <c r="AB222" s="8">
        <v>0</v>
      </c>
      <c r="AC222" s="8">
        <v>11582298.68</v>
      </c>
      <c r="AD222" s="8">
        <v>0</v>
      </c>
      <c r="AE222" s="9">
        <v>0</v>
      </c>
      <c r="AF222" s="9">
        <v>0</v>
      </c>
      <c r="AG222" s="9">
        <v>0</v>
      </c>
      <c r="AH222" s="9">
        <v>41.52</v>
      </c>
      <c r="AI222" s="9">
        <v>0</v>
      </c>
      <c r="AJ222" s="9">
        <v>58.47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43462201.11</v>
      </c>
      <c r="I223" s="8">
        <v>7994000</v>
      </c>
      <c r="J223" s="8">
        <v>0</v>
      </c>
      <c r="K223" s="8">
        <v>0</v>
      </c>
      <c r="L223" s="8">
        <v>34630380.11</v>
      </c>
      <c r="M223" s="8">
        <v>0</v>
      </c>
      <c r="N223" s="8">
        <v>837821</v>
      </c>
      <c r="O223" s="8">
        <v>0</v>
      </c>
      <c r="P223" s="9">
        <v>18.39</v>
      </c>
      <c r="Q223" s="9">
        <v>0</v>
      </c>
      <c r="R223" s="9">
        <v>0</v>
      </c>
      <c r="S223" s="9">
        <v>79.67</v>
      </c>
      <c r="T223" s="9">
        <v>0</v>
      </c>
      <c r="U223" s="9">
        <v>1.92</v>
      </c>
      <c r="V223" s="9">
        <v>0</v>
      </c>
      <c r="W223" s="8">
        <v>35966840.61</v>
      </c>
      <c r="X223" s="8">
        <v>0</v>
      </c>
      <c r="Y223" s="8">
        <v>0</v>
      </c>
      <c r="Z223" s="8">
        <v>0</v>
      </c>
      <c r="AA223" s="8">
        <v>34630380.11</v>
      </c>
      <c r="AB223" s="8">
        <v>0</v>
      </c>
      <c r="AC223" s="8">
        <v>1336460.5</v>
      </c>
      <c r="AD223" s="8">
        <v>0</v>
      </c>
      <c r="AE223" s="9">
        <v>0</v>
      </c>
      <c r="AF223" s="9">
        <v>0</v>
      </c>
      <c r="AG223" s="9">
        <v>0</v>
      </c>
      <c r="AH223" s="9">
        <v>96.28</v>
      </c>
      <c r="AI223" s="9">
        <v>0</v>
      </c>
      <c r="AJ223" s="9">
        <v>3.71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19075517.24</v>
      </c>
      <c r="I224" s="8">
        <v>0</v>
      </c>
      <c r="J224" s="8">
        <v>0</v>
      </c>
      <c r="K224" s="8">
        <v>0</v>
      </c>
      <c r="L224" s="8">
        <v>12039649.36</v>
      </c>
      <c r="M224" s="8">
        <v>0</v>
      </c>
      <c r="N224" s="8">
        <v>7035867.88</v>
      </c>
      <c r="O224" s="8">
        <v>0</v>
      </c>
      <c r="P224" s="9">
        <v>0</v>
      </c>
      <c r="Q224" s="9">
        <v>0</v>
      </c>
      <c r="R224" s="9">
        <v>0</v>
      </c>
      <c r="S224" s="9">
        <v>63.11</v>
      </c>
      <c r="T224" s="9">
        <v>0</v>
      </c>
      <c r="U224" s="9">
        <v>36.88</v>
      </c>
      <c r="V224" s="9">
        <v>0</v>
      </c>
      <c r="W224" s="8">
        <v>20574906.93</v>
      </c>
      <c r="X224" s="8">
        <v>0</v>
      </c>
      <c r="Y224" s="8">
        <v>0</v>
      </c>
      <c r="Z224" s="8">
        <v>0</v>
      </c>
      <c r="AA224" s="8">
        <v>12039649.36</v>
      </c>
      <c r="AB224" s="8">
        <v>0</v>
      </c>
      <c r="AC224" s="8">
        <v>8535257.57</v>
      </c>
      <c r="AD224" s="8">
        <v>0</v>
      </c>
      <c r="AE224" s="9">
        <v>0</v>
      </c>
      <c r="AF224" s="9">
        <v>0</v>
      </c>
      <c r="AG224" s="9">
        <v>0</v>
      </c>
      <c r="AH224" s="9">
        <v>58.51</v>
      </c>
      <c r="AI224" s="9">
        <v>0</v>
      </c>
      <c r="AJ224" s="9">
        <v>41.48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20544752.67</v>
      </c>
      <c r="I225" s="8">
        <v>7500000</v>
      </c>
      <c r="J225" s="8">
        <v>0</v>
      </c>
      <c r="K225" s="8">
        <v>4294700</v>
      </c>
      <c r="L225" s="8">
        <v>6904318.91</v>
      </c>
      <c r="M225" s="8">
        <v>0</v>
      </c>
      <c r="N225" s="8">
        <v>1845733.76</v>
      </c>
      <c r="O225" s="8">
        <v>0</v>
      </c>
      <c r="P225" s="9">
        <v>36.5</v>
      </c>
      <c r="Q225" s="9">
        <v>0</v>
      </c>
      <c r="R225" s="9">
        <v>20.9</v>
      </c>
      <c r="S225" s="9">
        <v>33.6</v>
      </c>
      <c r="T225" s="9">
        <v>0</v>
      </c>
      <c r="U225" s="9">
        <v>8.98</v>
      </c>
      <c r="V225" s="9">
        <v>0</v>
      </c>
      <c r="W225" s="8">
        <v>20078451.32</v>
      </c>
      <c r="X225" s="8">
        <v>6000000</v>
      </c>
      <c r="Y225" s="8">
        <v>0</v>
      </c>
      <c r="Z225" s="8">
        <v>4631690.32</v>
      </c>
      <c r="AA225" s="8">
        <v>6975761</v>
      </c>
      <c r="AB225" s="8">
        <v>0</v>
      </c>
      <c r="AC225" s="8">
        <v>2471000</v>
      </c>
      <c r="AD225" s="8">
        <v>0</v>
      </c>
      <c r="AE225" s="9">
        <v>29.88</v>
      </c>
      <c r="AF225" s="9">
        <v>0</v>
      </c>
      <c r="AG225" s="9">
        <v>23.06</v>
      </c>
      <c r="AH225" s="9">
        <v>34.74</v>
      </c>
      <c r="AI225" s="9">
        <v>0</v>
      </c>
      <c r="AJ225" s="9">
        <v>12.3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10773770.26</v>
      </c>
      <c r="I226" s="8">
        <v>1112908</v>
      </c>
      <c r="J226" s="8">
        <v>4113819.06</v>
      </c>
      <c r="K226" s="8">
        <v>0</v>
      </c>
      <c r="L226" s="8">
        <v>5287894.19</v>
      </c>
      <c r="M226" s="8">
        <v>0</v>
      </c>
      <c r="N226" s="8">
        <v>259149.01</v>
      </c>
      <c r="O226" s="8">
        <v>0</v>
      </c>
      <c r="P226" s="9">
        <v>10.32</v>
      </c>
      <c r="Q226" s="9">
        <v>38.18</v>
      </c>
      <c r="R226" s="9">
        <v>0</v>
      </c>
      <c r="S226" s="9">
        <v>49.08</v>
      </c>
      <c r="T226" s="9">
        <v>0</v>
      </c>
      <c r="U226" s="9">
        <v>2.4</v>
      </c>
      <c r="V226" s="9">
        <v>0</v>
      </c>
      <c r="W226" s="8">
        <v>14467608.56</v>
      </c>
      <c r="X226" s="8">
        <v>553241</v>
      </c>
      <c r="Y226" s="8">
        <v>0</v>
      </c>
      <c r="Z226" s="8">
        <v>0</v>
      </c>
      <c r="AA226" s="8">
        <v>9485884.89</v>
      </c>
      <c r="AB226" s="8">
        <v>0</v>
      </c>
      <c r="AC226" s="8">
        <v>4428482.67</v>
      </c>
      <c r="AD226" s="8">
        <v>0</v>
      </c>
      <c r="AE226" s="9">
        <v>3.82</v>
      </c>
      <c r="AF226" s="9">
        <v>0</v>
      </c>
      <c r="AG226" s="9">
        <v>0</v>
      </c>
      <c r="AH226" s="9">
        <v>65.56</v>
      </c>
      <c r="AI226" s="9">
        <v>0</v>
      </c>
      <c r="AJ226" s="9">
        <v>30.6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16494228.16</v>
      </c>
      <c r="I227" s="8">
        <v>2000000</v>
      </c>
      <c r="J227" s="8">
        <v>0</v>
      </c>
      <c r="K227" s="8">
        <v>0</v>
      </c>
      <c r="L227" s="8">
        <v>12895811.88</v>
      </c>
      <c r="M227" s="8">
        <v>0</v>
      </c>
      <c r="N227" s="8">
        <v>1598416.28</v>
      </c>
      <c r="O227" s="8">
        <v>0</v>
      </c>
      <c r="P227" s="9">
        <v>12.12</v>
      </c>
      <c r="Q227" s="9">
        <v>0</v>
      </c>
      <c r="R227" s="9">
        <v>0</v>
      </c>
      <c r="S227" s="9">
        <v>78.18</v>
      </c>
      <c r="T227" s="9">
        <v>0</v>
      </c>
      <c r="U227" s="9">
        <v>9.69</v>
      </c>
      <c r="V227" s="9">
        <v>0</v>
      </c>
      <c r="W227" s="8">
        <v>14494228.16</v>
      </c>
      <c r="X227" s="8">
        <v>0</v>
      </c>
      <c r="Y227" s="8">
        <v>0</v>
      </c>
      <c r="Z227" s="8">
        <v>0</v>
      </c>
      <c r="AA227" s="8">
        <v>12895811.88</v>
      </c>
      <c r="AB227" s="8">
        <v>0</v>
      </c>
      <c r="AC227" s="8">
        <v>1598416.28</v>
      </c>
      <c r="AD227" s="8">
        <v>0</v>
      </c>
      <c r="AE227" s="9">
        <v>0</v>
      </c>
      <c r="AF227" s="9">
        <v>0</v>
      </c>
      <c r="AG227" s="9">
        <v>0</v>
      </c>
      <c r="AH227" s="9">
        <v>88.97</v>
      </c>
      <c r="AI227" s="9">
        <v>0</v>
      </c>
      <c r="AJ227" s="9">
        <v>11.02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15313505.34</v>
      </c>
      <c r="I228" s="8">
        <v>3690000</v>
      </c>
      <c r="J228" s="8">
        <v>2236000</v>
      </c>
      <c r="K228" s="8">
        <v>0</v>
      </c>
      <c r="L228" s="8">
        <v>8833368.84</v>
      </c>
      <c r="M228" s="8">
        <v>0</v>
      </c>
      <c r="N228" s="8">
        <v>554136.5</v>
      </c>
      <c r="O228" s="8">
        <v>0</v>
      </c>
      <c r="P228" s="9">
        <v>24.09</v>
      </c>
      <c r="Q228" s="9">
        <v>14.6</v>
      </c>
      <c r="R228" s="9">
        <v>0</v>
      </c>
      <c r="S228" s="9">
        <v>57.68</v>
      </c>
      <c r="T228" s="9">
        <v>0</v>
      </c>
      <c r="U228" s="9">
        <v>3.61</v>
      </c>
      <c r="V228" s="9">
        <v>0</v>
      </c>
      <c r="W228" s="8">
        <v>19233892.34</v>
      </c>
      <c r="X228" s="8">
        <v>0</v>
      </c>
      <c r="Y228" s="8">
        <v>2236000</v>
      </c>
      <c r="Z228" s="8">
        <v>0</v>
      </c>
      <c r="AA228" s="8">
        <v>9726457.5</v>
      </c>
      <c r="AB228" s="8">
        <v>0</v>
      </c>
      <c r="AC228" s="8">
        <v>7271434.84</v>
      </c>
      <c r="AD228" s="8">
        <v>0</v>
      </c>
      <c r="AE228" s="9">
        <v>0</v>
      </c>
      <c r="AF228" s="9">
        <v>11.62</v>
      </c>
      <c r="AG228" s="9">
        <v>0</v>
      </c>
      <c r="AH228" s="9">
        <v>50.56</v>
      </c>
      <c r="AI228" s="9">
        <v>0</v>
      </c>
      <c r="AJ228" s="9">
        <v>37.8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33208348.71</v>
      </c>
      <c r="I229" s="8">
        <v>2000000</v>
      </c>
      <c r="J229" s="8">
        <v>0</v>
      </c>
      <c r="K229" s="8">
        <v>0</v>
      </c>
      <c r="L229" s="8">
        <v>0</v>
      </c>
      <c r="M229" s="8">
        <v>0</v>
      </c>
      <c r="N229" s="8">
        <v>6177327</v>
      </c>
      <c r="O229" s="8">
        <v>25031021.71</v>
      </c>
      <c r="P229" s="9">
        <v>6.02</v>
      </c>
      <c r="Q229" s="9">
        <v>0</v>
      </c>
      <c r="R229" s="9">
        <v>0</v>
      </c>
      <c r="S229" s="9">
        <v>0</v>
      </c>
      <c r="T229" s="9">
        <v>0</v>
      </c>
      <c r="U229" s="9">
        <v>18.6</v>
      </c>
      <c r="V229" s="9">
        <v>75.37</v>
      </c>
      <c r="W229" s="8">
        <v>31208348.71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6177327</v>
      </c>
      <c r="AD229" s="8">
        <v>25031021.71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19.79</v>
      </c>
      <c r="AK229" s="9">
        <v>80.2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28558351</v>
      </c>
      <c r="I230" s="8">
        <v>0</v>
      </c>
      <c r="J230" s="8">
        <v>2700000</v>
      </c>
      <c r="K230" s="8">
        <v>0</v>
      </c>
      <c r="L230" s="8">
        <v>16317258</v>
      </c>
      <c r="M230" s="8">
        <v>0</v>
      </c>
      <c r="N230" s="8">
        <v>9541093</v>
      </c>
      <c r="O230" s="8">
        <v>0</v>
      </c>
      <c r="P230" s="9">
        <v>0</v>
      </c>
      <c r="Q230" s="9">
        <v>9.45</v>
      </c>
      <c r="R230" s="9">
        <v>0</v>
      </c>
      <c r="S230" s="9">
        <v>57.13</v>
      </c>
      <c r="T230" s="9">
        <v>0</v>
      </c>
      <c r="U230" s="9">
        <v>33.4</v>
      </c>
      <c r="V230" s="9">
        <v>0</v>
      </c>
      <c r="W230" s="8">
        <v>28858351.58</v>
      </c>
      <c r="X230" s="8">
        <v>0</v>
      </c>
      <c r="Y230" s="8">
        <v>0</v>
      </c>
      <c r="Z230" s="8">
        <v>0</v>
      </c>
      <c r="AA230" s="8">
        <v>19317258.21</v>
      </c>
      <c r="AB230" s="8">
        <v>0</v>
      </c>
      <c r="AC230" s="8">
        <v>9541093.37</v>
      </c>
      <c r="AD230" s="8">
        <v>0</v>
      </c>
      <c r="AE230" s="9">
        <v>0</v>
      </c>
      <c r="AF230" s="9">
        <v>0</v>
      </c>
      <c r="AG230" s="9">
        <v>0</v>
      </c>
      <c r="AH230" s="9">
        <v>66.93</v>
      </c>
      <c r="AI230" s="9">
        <v>0</v>
      </c>
      <c r="AJ230" s="9">
        <v>33.06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15729623</v>
      </c>
      <c r="I231" s="8">
        <v>0</v>
      </c>
      <c r="J231" s="8">
        <v>0</v>
      </c>
      <c r="K231" s="8">
        <v>0</v>
      </c>
      <c r="L231" s="8">
        <v>14284389</v>
      </c>
      <c r="M231" s="8">
        <v>0</v>
      </c>
      <c r="N231" s="8">
        <v>1445234</v>
      </c>
      <c r="O231" s="8">
        <v>0</v>
      </c>
      <c r="P231" s="9">
        <v>0</v>
      </c>
      <c r="Q231" s="9">
        <v>0</v>
      </c>
      <c r="R231" s="9">
        <v>0</v>
      </c>
      <c r="S231" s="9">
        <v>90.81</v>
      </c>
      <c r="T231" s="9">
        <v>0</v>
      </c>
      <c r="U231" s="9">
        <v>9.18</v>
      </c>
      <c r="V231" s="9">
        <v>0</v>
      </c>
      <c r="W231" s="8">
        <v>15729623.72</v>
      </c>
      <c r="X231" s="8">
        <v>0</v>
      </c>
      <c r="Y231" s="8">
        <v>0</v>
      </c>
      <c r="Z231" s="8">
        <v>0</v>
      </c>
      <c r="AA231" s="8">
        <v>14284389.1</v>
      </c>
      <c r="AB231" s="8">
        <v>0</v>
      </c>
      <c r="AC231" s="8">
        <v>1445234.62</v>
      </c>
      <c r="AD231" s="8">
        <v>0</v>
      </c>
      <c r="AE231" s="9">
        <v>0</v>
      </c>
      <c r="AF231" s="9">
        <v>0</v>
      </c>
      <c r="AG231" s="9">
        <v>0</v>
      </c>
      <c r="AH231" s="9">
        <v>90.81</v>
      </c>
      <c r="AI231" s="9">
        <v>0</v>
      </c>
      <c r="AJ231" s="9">
        <v>9.18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30733134.34</v>
      </c>
      <c r="I232" s="8">
        <v>4950000</v>
      </c>
      <c r="J232" s="8">
        <v>0</v>
      </c>
      <c r="K232" s="8">
        <v>0</v>
      </c>
      <c r="L232" s="8">
        <v>24734110.5</v>
      </c>
      <c r="M232" s="8">
        <v>0</v>
      </c>
      <c r="N232" s="8">
        <v>1049023.84</v>
      </c>
      <c r="O232" s="8">
        <v>0</v>
      </c>
      <c r="P232" s="9">
        <v>16.1</v>
      </c>
      <c r="Q232" s="9">
        <v>0</v>
      </c>
      <c r="R232" s="9">
        <v>0</v>
      </c>
      <c r="S232" s="9">
        <v>80.48</v>
      </c>
      <c r="T232" s="9">
        <v>0</v>
      </c>
      <c r="U232" s="9">
        <v>3.41</v>
      </c>
      <c r="V232" s="9">
        <v>0</v>
      </c>
      <c r="W232" s="8">
        <v>28560650.12</v>
      </c>
      <c r="X232" s="8">
        <v>0</v>
      </c>
      <c r="Y232" s="8">
        <v>0</v>
      </c>
      <c r="Z232" s="8">
        <v>0</v>
      </c>
      <c r="AA232" s="8">
        <v>25718375.01</v>
      </c>
      <c r="AB232" s="8">
        <v>0</v>
      </c>
      <c r="AC232" s="8">
        <v>2842275.11</v>
      </c>
      <c r="AD232" s="8">
        <v>0</v>
      </c>
      <c r="AE232" s="9">
        <v>0</v>
      </c>
      <c r="AF232" s="9">
        <v>0</v>
      </c>
      <c r="AG232" s="9">
        <v>0</v>
      </c>
      <c r="AH232" s="9">
        <v>90.04</v>
      </c>
      <c r="AI232" s="9">
        <v>0</v>
      </c>
      <c r="AJ232" s="9">
        <v>9.95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19065159</v>
      </c>
      <c r="I233" s="8">
        <v>5000000</v>
      </c>
      <c r="J233" s="8">
        <v>500000</v>
      </c>
      <c r="K233" s="8">
        <v>0</v>
      </c>
      <c r="L233" s="8">
        <v>13537275</v>
      </c>
      <c r="M233" s="8">
        <v>0</v>
      </c>
      <c r="N233" s="8">
        <v>27884</v>
      </c>
      <c r="O233" s="8">
        <v>0</v>
      </c>
      <c r="P233" s="9">
        <v>26.22</v>
      </c>
      <c r="Q233" s="9">
        <v>2.62</v>
      </c>
      <c r="R233" s="9">
        <v>0</v>
      </c>
      <c r="S233" s="9">
        <v>71</v>
      </c>
      <c r="T233" s="9">
        <v>0</v>
      </c>
      <c r="U233" s="9">
        <v>0.14</v>
      </c>
      <c r="V233" s="9">
        <v>0</v>
      </c>
      <c r="W233" s="8">
        <v>15419116.72</v>
      </c>
      <c r="X233" s="8">
        <v>0</v>
      </c>
      <c r="Y233" s="8">
        <v>0</v>
      </c>
      <c r="Z233" s="8">
        <v>0</v>
      </c>
      <c r="AA233" s="8">
        <v>13546275.15</v>
      </c>
      <c r="AB233" s="8">
        <v>0</v>
      </c>
      <c r="AC233" s="8">
        <v>1872841.57</v>
      </c>
      <c r="AD233" s="8">
        <v>0</v>
      </c>
      <c r="AE233" s="9">
        <v>0</v>
      </c>
      <c r="AF233" s="9">
        <v>0</v>
      </c>
      <c r="AG233" s="9">
        <v>0</v>
      </c>
      <c r="AH233" s="9">
        <v>87.85</v>
      </c>
      <c r="AI233" s="9">
        <v>0</v>
      </c>
      <c r="AJ233" s="9">
        <v>12.14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9339538.79</v>
      </c>
      <c r="I234" s="8">
        <v>1400000</v>
      </c>
      <c r="J234" s="8">
        <v>0</v>
      </c>
      <c r="K234" s="8">
        <v>0</v>
      </c>
      <c r="L234" s="8">
        <v>2723707.82</v>
      </c>
      <c r="M234" s="8">
        <v>0</v>
      </c>
      <c r="N234" s="8">
        <v>5215830.97</v>
      </c>
      <c r="O234" s="8">
        <v>0</v>
      </c>
      <c r="P234" s="9">
        <v>14.99</v>
      </c>
      <c r="Q234" s="9">
        <v>0</v>
      </c>
      <c r="R234" s="9">
        <v>0</v>
      </c>
      <c r="S234" s="9">
        <v>29.16</v>
      </c>
      <c r="T234" s="9">
        <v>0</v>
      </c>
      <c r="U234" s="9">
        <v>55.84</v>
      </c>
      <c r="V234" s="9">
        <v>0</v>
      </c>
      <c r="W234" s="8">
        <v>11110220.01</v>
      </c>
      <c r="X234" s="8">
        <v>0</v>
      </c>
      <c r="Y234" s="8">
        <v>0</v>
      </c>
      <c r="Z234" s="8">
        <v>0</v>
      </c>
      <c r="AA234" s="8">
        <v>5092087.28</v>
      </c>
      <c r="AB234" s="8">
        <v>0</v>
      </c>
      <c r="AC234" s="8">
        <v>6018132.73</v>
      </c>
      <c r="AD234" s="8">
        <v>0</v>
      </c>
      <c r="AE234" s="9">
        <v>0</v>
      </c>
      <c r="AF234" s="9">
        <v>0</v>
      </c>
      <c r="AG234" s="9">
        <v>0</v>
      </c>
      <c r="AH234" s="9">
        <v>45.83</v>
      </c>
      <c r="AI234" s="9">
        <v>0</v>
      </c>
      <c r="AJ234" s="9">
        <v>54.16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16589298</v>
      </c>
      <c r="I235" s="8">
        <v>0</v>
      </c>
      <c r="J235" s="8">
        <v>0</v>
      </c>
      <c r="K235" s="8">
        <v>7320945</v>
      </c>
      <c r="L235" s="8">
        <v>9268353</v>
      </c>
      <c r="M235" s="8">
        <v>0</v>
      </c>
      <c r="N235" s="8">
        <v>0</v>
      </c>
      <c r="O235" s="8">
        <v>0</v>
      </c>
      <c r="P235" s="9">
        <v>0</v>
      </c>
      <c r="Q235" s="9">
        <v>0</v>
      </c>
      <c r="R235" s="9">
        <v>44.13</v>
      </c>
      <c r="S235" s="9">
        <v>55.86</v>
      </c>
      <c r="T235" s="9">
        <v>0</v>
      </c>
      <c r="U235" s="9">
        <v>0</v>
      </c>
      <c r="V235" s="9">
        <v>0</v>
      </c>
      <c r="W235" s="8">
        <v>22461338.65</v>
      </c>
      <c r="X235" s="8">
        <v>0</v>
      </c>
      <c r="Y235" s="8">
        <v>0</v>
      </c>
      <c r="Z235" s="8">
        <v>7461338.65</v>
      </c>
      <c r="AA235" s="8">
        <v>9268353</v>
      </c>
      <c r="AB235" s="8">
        <v>0</v>
      </c>
      <c r="AC235" s="8">
        <v>5731647</v>
      </c>
      <c r="AD235" s="8">
        <v>0</v>
      </c>
      <c r="AE235" s="9">
        <v>0</v>
      </c>
      <c r="AF235" s="9">
        <v>0</v>
      </c>
      <c r="AG235" s="9">
        <v>33.21</v>
      </c>
      <c r="AH235" s="9">
        <v>41.26</v>
      </c>
      <c r="AI235" s="9">
        <v>0</v>
      </c>
      <c r="AJ235" s="9">
        <v>25.51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11256853.21</v>
      </c>
      <c r="I236" s="8">
        <v>6000000</v>
      </c>
      <c r="J236" s="8">
        <v>525440</v>
      </c>
      <c r="K236" s="8">
        <v>0</v>
      </c>
      <c r="L236" s="8">
        <v>4124907.02</v>
      </c>
      <c r="M236" s="8">
        <v>0</v>
      </c>
      <c r="N236" s="8">
        <v>606506.19</v>
      </c>
      <c r="O236" s="8">
        <v>0</v>
      </c>
      <c r="P236" s="9">
        <v>53.3</v>
      </c>
      <c r="Q236" s="9">
        <v>4.66</v>
      </c>
      <c r="R236" s="9">
        <v>0</v>
      </c>
      <c r="S236" s="9">
        <v>36.64</v>
      </c>
      <c r="T236" s="9">
        <v>0</v>
      </c>
      <c r="U236" s="9">
        <v>5.38</v>
      </c>
      <c r="V236" s="9">
        <v>0</v>
      </c>
      <c r="W236" s="8">
        <v>11704304.23</v>
      </c>
      <c r="X236" s="8">
        <v>0</v>
      </c>
      <c r="Y236" s="8">
        <v>0</v>
      </c>
      <c r="Z236" s="8">
        <v>0</v>
      </c>
      <c r="AA236" s="8">
        <v>8707658.02</v>
      </c>
      <c r="AB236" s="8">
        <v>0</v>
      </c>
      <c r="AC236" s="8">
        <v>2996646.21</v>
      </c>
      <c r="AD236" s="8">
        <v>0</v>
      </c>
      <c r="AE236" s="9">
        <v>0</v>
      </c>
      <c r="AF236" s="9">
        <v>0</v>
      </c>
      <c r="AG236" s="9">
        <v>0</v>
      </c>
      <c r="AH236" s="9">
        <v>74.39</v>
      </c>
      <c r="AI236" s="9">
        <v>0</v>
      </c>
      <c r="AJ236" s="9">
        <v>25.6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15013650</v>
      </c>
      <c r="I237" s="8">
        <v>4500000</v>
      </c>
      <c r="J237" s="8">
        <v>0</v>
      </c>
      <c r="K237" s="8">
        <v>0</v>
      </c>
      <c r="L237" s="8">
        <v>8430237</v>
      </c>
      <c r="M237" s="8">
        <v>0</v>
      </c>
      <c r="N237" s="8">
        <v>2083413</v>
      </c>
      <c r="O237" s="8">
        <v>0</v>
      </c>
      <c r="P237" s="9">
        <v>29.97</v>
      </c>
      <c r="Q237" s="9">
        <v>0</v>
      </c>
      <c r="R237" s="9">
        <v>0</v>
      </c>
      <c r="S237" s="9">
        <v>56.15</v>
      </c>
      <c r="T237" s="9">
        <v>0</v>
      </c>
      <c r="U237" s="9">
        <v>13.87</v>
      </c>
      <c r="V237" s="9">
        <v>0</v>
      </c>
      <c r="W237" s="8">
        <v>18507249.64</v>
      </c>
      <c r="X237" s="8">
        <v>0</v>
      </c>
      <c r="Y237" s="8">
        <v>0</v>
      </c>
      <c r="Z237" s="8">
        <v>0</v>
      </c>
      <c r="AA237" s="8">
        <v>16415878.69</v>
      </c>
      <c r="AB237" s="8">
        <v>0</v>
      </c>
      <c r="AC237" s="8">
        <v>2091370.95</v>
      </c>
      <c r="AD237" s="8">
        <v>0</v>
      </c>
      <c r="AE237" s="9">
        <v>0</v>
      </c>
      <c r="AF237" s="9">
        <v>0</v>
      </c>
      <c r="AG237" s="9">
        <v>0</v>
      </c>
      <c r="AH237" s="9">
        <v>88.69</v>
      </c>
      <c r="AI237" s="9">
        <v>0</v>
      </c>
      <c r="AJ237" s="9">
        <v>11.3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10874033.78</v>
      </c>
      <c r="I238" s="8">
        <v>2000000</v>
      </c>
      <c r="J238" s="8">
        <v>0</v>
      </c>
      <c r="K238" s="8">
        <v>0</v>
      </c>
      <c r="L238" s="8">
        <v>6634336.02</v>
      </c>
      <c r="M238" s="8">
        <v>0</v>
      </c>
      <c r="N238" s="8">
        <v>2239697.76</v>
      </c>
      <c r="O238" s="8">
        <v>0</v>
      </c>
      <c r="P238" s="9">
        <v>18.39</v>
      </c>
      <c r="Q238" s="9">
        <v>0</v>
      </c>
      <c r="R238" s="9">
        <v>0</v>
      </c>
      <c r="S238" s="9">
        <v>61.01</v>
      </c>
      <c r="T238" s="9">
        <v>0</v>
      </c>
      <c r="U238" s="9">
        <v>20.59</v>
      </c>
      <c r="V238" s="9">
        <v>0</v>
      </c>
      <c r="W238" s="8">
        <v>19895171.5</v>
      </c>
      <c r="X238" s="8">
        <v>0</v>
      </c>
      <c r="Y238" s="8">
        <v>0</v>
      </c>
      <c r="Z238" s="8">
        <v>0</v>
      </c>
      <c r="AA238" s="8">
        <v>8720209.56</v>
      </c>
      <c r="AB238" s="8">
        <v>0</v>
      </c>
      <c r="AC238" s="8">
        <v>11174961.94</v>
      </c>
      <c r="AD238" s="8">
        <v>0</v>
      </c>
      <c r="AE238" s="9">
        <v>0</v>
      </c>
      <c r="AF238" s="9">
        <v>0</v>
      </c>
      <c r="AG238" s="9">
        <v>0</v>
      </c>
      <c r="AH238" s="9">
        <v>43.83</v>
      </c>
      <c r="AI238" s="9">
        <v>0</v>
      </c>
      <c r="AJ238" s="9">
        <v>56.16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8556386.21</v>
      </c>
      <c r="I239" s="8">
        <v>0</v>
      </c>
      <c r="J239" s="8">
        <v>0</v>
      </c>
      <c r="K239" s="8">
        <v>0</v>
      </c>
      <c r="L239" s="8">
        <v>5593797.44</v>
      </c>
      <c r="M239" s="8">
        <v>0</v>
      </c>
      <c r="N239" s="8">
        <v>2962588.77</v>
      </c>
      <c r="O239" s="8">
        <v>0</v>
      </c>
      <c r="P239" s="9">
        <v>0</v>
      </c>
      <c r="Q239" s="9">
        <v>0</v>
      </c>
      <c r="R239" s="9">
        <v>0</v>
      </c>
      <c r="S239" s="9">
        <v>65.37</v>
      </c>
      <c r="T239" s="9">
        <v>0</v>
      </c>
      <c r="U239" s="9">
        <v>34.62</v>
      </c>
      <c r="V239" s="9">
        <v>0</v>
      </c>
      <c r="W239" s="8">
        <v>15092689.92</v>
      </c>
      <c r="X239" s="8">
        <v>0</v>
      </c>
      <c r="Y239" s="8">
        <v>0</v>
      </c>
      <c r="Z239" s="8">
        <v>0</v>
      </c>
      <c r="AA239" s="8">
        <v>11301117.09</v>
      </c>
      <c r="AB239" s="8">
        <v>0</v>
      </c>
      <c r="AC239" s="8">
        <v>3791572.83</v>
      </c>
      <c r="AD239" s="8">
        <v>0</v>
      </c>
      <c r="AE239" s="9">
        <v>0</v>
      </c>
      <c r="AF239" s="9">
        <v>0</v>
      </c>
      <c r="AG239" s="9">
        <v>0</v>
      </c>
      <c r="AH239" s="9">
        <v>74.87</v>
      </c>
      <c r="AI239" s="9">
        <v>0</v>
      </c>
      <c r="AJ239" s="9">
        <v>25.12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3192324.58</v>
      </c>
      <c r="I240" s="8">
        <v>0</v>
      </c>
      <c r="J240" s="8">
        <v>0</v>
      </c>
      <c r="K240" s="8">
        <v>0</v>
      </c>
      <c r="L240" s="8">
        <v>3192324.58</v>
      </c>
      <c r="M240" s="8">
        <v>0</v>
      </c>
      <c r="N240" s="8">
        <v>0</v>
      </c>
      <c r="O240" s="8">
        <v>0</v>
      </c>
      <c r="P240" s="9">
        <v>0</v>
      </c>
      <c r="Q240" s="9">
        <v>0</v>
      </c>
      <c r="R240" s="9">
        <v>0</v>
      </c>
      <c r="S240" s="9">
        <v>100</v>
      </c>
      <c r="T240" s="9">
        <v>0</v>
      </c>
      <c r="U240" s="9">
        <v>0</v>
      </c>
      <c r="V240" s="9">
        <v>0</v>
      </c>
      <c r="W240" s="8">
        <v>3192324.58</v>
      </c>
      <c r="X240" s="8">
        <v>0</v>
      </c>
      <c r="Y240" s="8">
        <v>0</v>
      </c>
      <c r="Z240" s="8">
        <v>0</v>
      </c>
      <c r="AA240" s="8">
        <v>3192324.58</v>
      </c>
      <c r="AB240" s="8">
        <v>0</v>
      </c>
      <c r="AC240" s="8">
        <v>0</v>
      </c>
      <c r="AD240" s="8">
        <v>0</v>
      </c>
      <c r="AE240" s="9">
        <v>0</v>
      </c>
      <c r="AF240" s="9">
        <v>0</v>
      </c>
      <c r="AG240" s="9">
        <v>0</v>
      </c>
      <c r="AH240" s="9">
        <v>100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12277684.47</v>
      </c>
      <c r="I241" s="8">
        <v>0</v>
      </c>
      <c r="J241" s="8">
        <v>749468</v>
      </c>
      <c r="K241" s="8">
        <v>0</v>
      </c>
      <c r="L241" s="8">
        <v>5244182</v>
      </c>
      <c r="M241" s="8">
        <v>0</v>
      </c>
      <c r="N241" s="8">
        <v>6284034.47</v>
      </c>
      <c r="O241" s="8">
        <v>0</v>
      </c>
      <c r="P241" s="9">
        <v>0</v>
      </c>
      <c r="Q241" s="9">
        <v>6.1</v>
      </c>
      <c r="R241" s="9">
        <v>0</v>
      </c>
      <c r="S241" s="9">
        <v>42.71</v>
      </c>
      <c r="T241" s="9">
        <v>0</v>
      </c>
      <c r="U241" s="9">
        <v>51.18</v>
      </c>
      <c r="V241" s="9">
        <v>0</v>
      </c>
      <c r="W241" s="8">
        <v>14059432.43</v>
      </c>
      <c r="X241" s="8">
        <v>0</v>
      </c>
      <c r="Y241" s="8">
        <v>182500</v>
      </c>
      <c r="Z241" s="8">
        <v>0</v>
      </c>
      <c r="AA241" s="8">
        <v>5244182</v>
      </c>
      <c r="AB241" s="8">
        <v>0</v>
      </c>
      <c r="AC241" s="8">
        <v>8632750.43</v>
      </c>
      <c r="AD241" s="8">
        <v>0</v>
      </c>
      <c r="AE241" s="9">
        <v>0</v>
      </c>
      <c r="AF241" s="9">
        <v>1.29</v>
      </c>
      <c r="AG241" s="9">
        <v>0</v>
      </c>
      <c r="AH241" s="9">
        <v>37.3</v>
      </c>
      <c r="AI241" s="9">
        <v>0</v>
      </c>
      <c r="AJ241" s="9">
        <v>61.4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128147694.09</v>
      </c>
      <c r="I242" s="8">
        <v>61500000</v>
      </c>
      <c r="J242" s="8">
        <v>0</v>
      </c>
      <c r="K242" s="8">
        <v>0</v>
      </c>
      <c r="L242" s="8">
        <v>36641650.12</v>
      </c>
      <c r="M242" s="8">
        <v>0</v>
      </c>
      <c r="N242" s="8">
        <v>30006043.97</v>
      </c>
      <c r="O242" s="8">
        <v>0</v>
      </c>
      <c r="P242" s="9">
        <v>47.99</v>
      </c>
      <c r="Q242" s="9">
        <v>0</v>
      </c>
      <c r="R242" s="9">
        <v>0</v>
      </c>
      <c r="S242" s="9">
        <v>28.59</v>
      </c>
      <c r="T242" s="9">
        <v>0</v>
      </c>
      <c r="U242" s="9">
        <v>23.41</v>
      </c>
      <c r="V242" s="9">
        <v>0</v>
      </c>
      <c r="W242" s="8">
        <v>164126872.85</v>
      </c>
      <c r="X242" s="8">
        <v>0</v>
      </c>
      <c r="Y242" s="8">
        <v>11418417.68</v>
      </c>
      <c r="Z242" s="8">
        <v>0</v>
      </c>
      <c r="AA242" s="8">
        <v>46540385.16</v>
      </c>
      <c r="AB242" s="8">
        <v>0</v>
      </c>
      <c r="AC242" s="8">
        <v>106168070.01</v>
      </c>
      <c r="AD242" s="8">
        <v>0</v>
      </c>
      <c r="AE242" s="9">
        <v>0</v>
      </c>
      <c r="AF242" s="9">
        <v>6.95</v>
      </c>
      <c r="AG242" s="9">
        <v>0</v>
      </c>
      <c r="AH242" s="9">
        <v>28.35</v>
      </c>
      <c r="AI242" s="9">
        <v>0</v>
      </c>
      <c r="AJ242" s="9">
        <v>64.68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259447.56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259447.56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4794955.21</v>
      </c>
      <c r="X244" s="8">
        <v>0</v>
      </c>
      <c r="Y244" s="8">
        <v>0</v>
      </c>
      <c r="Z244" s="8">
        <v>2985615.21</v>
      </c>
      <c r="AA244" s="8">
        <v>0</v>
      </c>
      <c r="AB244" s="8">
        <v>0</v>
      </c>
      <c r="AC244" s="8">
        <v>1809340</v>
      </c>
      <c r="AD244" s="8">
        <v>0</v>
      </c>
      <c r="AE244" s="9">
        <v>0</v>
      </c>
      <c r="AF244" s="9">
        <v>0</v>
      </c>
      <c r="AG244" s="9">
        <v>62.26</v>
      </c>
      <c r="AH244" s="9">
        <v>0</v>
      </c>
      <c r="AI244" s="9">
        <v>0</v>
      </c>
      <c r="AJ244" s="9">
        <v>37.73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891690</v>
      </c>
      <c r="I245" s="8">
        <v>0</v>
      </c>
      <c r="J245" s="8">
        <v>0</v>
      </c>
      <c r="K245" s="8">
        <v>891690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891690.74</v>
      </c>
      <c r="X245" s="8">
        <v>0</v>
      </c>
      <c r="Y245" s="8">
        <v>0</v>
      </c>
      <c r="Z245" s="8">
        <v>891690.74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19137.4</v>
      </c>
      <c r="I246" s="8">
        <v>0</v>
      </c>
      <c r="J246" s="8">
        <v>0</v>
      </c>
      <c r="K246" s="8">
        <v>19137.4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19137.4</v>
      </c>
      <c r="X246" s="8">
        <v>0</v>
      </c>
      <c r="Y246" s="8">
        <v>0</v>
      </c>
      <c r="Z246" s="8">
        <v>19137.4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65173.89</v>
      </c>
      <c r="X247" s="8">
        <v>0</v>
      </c>
      <c r="Y247" s="8">
        <v>0</v>
      </c>
      <c r="Z247" s="8">
        <v>65173.89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5.5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6" t="s">
        <v>497</v>
      </c>
      <c r="H248" s="8">
        <v>223087</v>
      </c>
      <c r="I248" s="8">
        <v>0</v>
      </c>
      <c r="J248" s="8">
        <v>0</v>
      </c>
      <c r="K248" s="8">
        <v>223087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223087</v>
      </c>
      <c r="X248" s="8">
        <v>0</v>
      </c>
      <c r="Y248" s="8">
        <v>0</v>
      </c>
      <c r="Z248" s="8">
        <v>223087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15957.67</v>
      </c>
      <c r="I249" s="8">
        <v>0</v>
      </c>
      <c r="J249" s="8">
        <v>0</v>
      </c>
      <c r="K249" s="8">
        <v>15957.67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15957.67</v>
      </c>
      <c r="X249" s="8">
        <v>0</v>
      </c>
      <c r="Y249" s="8">
        <v>0</v>
      </c>
      <c r="Z249" s="8">
        <v>15957.67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6796548</v>
      </c>
      <c r="I250" s="8">
        <v>2220000</v>
      </c>
      <c r="J250" s="8">
        <v>0</v>
      </c>
      <c r="K250" s="8">
        <v>0</v>
      </c>
      <c r="L250" s="8">
        <v>0</v>
      </c>
      <c r="M250" s="8">
        <v>0</v>
      </c>
      <c r="N250" s="8">
        <v>4576548</v>
      </c>
      <c r="O250" s="8">
        <v>0</v>
      </c>
      <c r="P250" s="9">
        <v>32.66</v>
      </c>
      <c r="Q250" s="9">
        <v>0</v>
      </c>
      <c r="R250" s="9">
        <v>0</v>
      </c>
      <c r="S250" s="9">
        <v>0</v>
      </c>
      <c r="T250" s="9">
        <v>0</v>
      </c>
      <c r="U250" s="9">
        <v>67.33</v>
      </c>
      <c r="V250" s="9">
        <v>0</v>
      </c>
      <c r="W250" s="8">
        <v>7688118.35</v>
      </c>
      <c r="X250" s="8">
        <v>2220000</v>
      </c>
      <c r="Y250" s="8">
        <v>0</v>
      </c>
      <c r="Z250" s="8">
        <v>0</v>
      </c>
      <c r="AA250" s="8">
        <v>0</v>
      </c>
      <c r="AB250" s="8">
        <v>0</v>
      </c>
      <c r="AC250" s="8">
        <v>5468118.35</v>
      </c>
      <c r="AD250" s="8">
        <v>0</v>
      </c>
      <c r="AE250" s="9">
        <v>28.87</v>
      </c>
      <c r="AF250" s="9">
        <v>0</v>
      </c>
      <c r="AG250" s="9">
        <v>0</v>
      </c>
      <c r="AH250" s="9">
        <v>0</v>
      </c>
      <c r="AI250" s="9">
        <v>0</v>
      </c>
      <c r="AJ250" s="9">
        <v>71.12</v>
      </c>
      <c r="AK250" s="9">
        <v>0</v>
      </c>
    </row>
  </sheetData>
  <sheetProtection/>
  <mergeCells count="19"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  <mergeCell ref="H4:O4"/>
    <mergeCell ref="P4:V5"/>
    <mergeCell ref="F4:G6"/>
    <mergeCell ref="W5:W6"/>
    <mergeCell ref="X5:AD5"/>
    <mergeCell ref="F8:G8"/>
    <mergeCell ref="H7:O7"/>
    <mergeCell ref="P7:V7"/>
    <mergeCell ref="W7:A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0"/>
  <sheetViews>
    <sheetView zoomScale="75" zoomScaleNormal="75" zoomScalePageLayoutView="0" workbookViewId="0" topLeftCell="A1">
      <pane xSplit="7" ySplit="8" topLeftCell="H213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247" sqref="H247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3 kwartału 2021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174</v>
      </c>
      <c r="I4" s="156"/>
      <c r="J4" s="156"/>
      <c r="K4" s="156"/>
      <c r="L4" s="156" t="s">
        <v>175</v>
      </c>
      <c r="M4" s="156"/>
      <c r="N4" s="156"/>
      <c r="O4" s="156" t="s">
        <v>176</v>
      </c>
      <c r="P4" s="156"/>
      <c r="Q4" s="156"/>
      <c r="R4" s="156"/>
      <c r="S4" s="156" t="s">
        <v>23</v>
      </c>
      <c r="T4" s="156"/>
      <c r="U4" s="156"/>
    </row>
    <row r="5" spans="1:21" ht="12.75">
      <c r="A5" s="154"/>
      <c r="B5" s="154"/>
      <c r="C5" s="154"/>
      <c r="D5" s="154"/>
      <c r="E5" s="154"/>
      <c r="F5" s="154"/>
      <c r="G5" s="154"/>
      <c r="H5" s="152" t="s">
        <v>24</v>
      </c>
      <c r="I5" s="151" t="s">
        <v>15</v>
      </c>
      <c r="J5" s="151"/>
      <c r="K5" s="151"/>
      <c r="L5" s="156"/>
      <c r="M5" s="156"/>
      <c r="N5" s="156"/>
      <c r="O5" s="152" t="s">
        <v>24</v>
      </c>
      <c r="P5" s="151" t="s">
        <v>15</v>
      </c>
      <c r="Q5" s="151"/>
      <c r="R5" s="151"/>
      <c r="S5" s="156"/>
      <c r="T5" s="156"/>
      <c r="U5" s="156"/>
    </row>
    <row r="6" spans="1:21" ht="91.5" customHeight="1">
      <c r="A6" s="154"/>
      <c r="B6" s="154"/>
      <c r="C6" s="154"/>
      <c r="D6" s="154"/>
      <c r="E6" s="154"/>
      <c r="F6" s="154"/>
      <c r="G6" s="154"/>
      <c r="H6" s="152"/>
      <c r="I6" s="40" t="s">
        <v>205</v>
      </c>
      <c r="J6" s="40" t="s">
        <v>177</v>
      </c>
      <c r="K6" s="95" t="s">
        <v>178</v>
      </c>
      <c r="L6" s="57" t="s">
        <v>206</v>
      </c>
      <c r="M6" s="57" t="s">
        <v>207</v>
      </c>
      <c r="N6" s="97" t="s">
        <v>178</v>
      </c>
      <c r="O6" s="152"/>
      <c r="P6" s="40" t="s">
        <v>205</v>
      </c>
      <c r="Q6" s="40" t="s">
        <v>177</v>
      </c>
      <c r="R6" s="95" t="s">
        <v>178</v>
      </c>
      <c r="S6" s="57" t="s">
        <v>206</v>
      </c>
      <c r="T6" s="57" t="s">
        <v>207</v>
      </c>
      <c r="U6" s="97" t="s">
        <v>178</v>
      </c>
    </row>
    <row r="7" spans="1:21" ht="15.75">
      <c r="A7" s="154"/>
      <c r="B7" s="154"/>
      <c r="C7" s="154"/>
      <c r="D7" s="154"/>
      <c r="E7" s="154"/>
      <c r="F7" s="154"/>
      <c r="G7" s="154"/>
      <c r="H7" s="153" t="s">
        <v>10</v>
      </c>
      <c r="I7" s="153"/>
      <c r="J7" s="153"/>
      <c r="K7" s="153"/>
      <c r="L7" s="155" t="s">
        <v>11</v>
      </c>
      <c r="M7" s="155"/>
      <c r="N7" s="155"/>
      <c r="O7" s="153" t="s">
        <v>10</v>
      </c>
      <c r="P7" s="153"/>
      <c r="Q7" s="153"/>
      <c r="R7" s="153"/>
      <c r="S7" s="150" t="s">
        <v>11</v>
      </c>
      <c r="T7" s="150"/>
      <c r="U7" s="150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2170623</v>
      </c>
      <c r="I9" s="8">
        <v>2170623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2070623</v>
      </c>
      <c r="P9" s="8">
        <v>2070623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2890000</v>
      </c>
      <c r="I10" s="8">
        <v>2760000</v>
      </c>
      <c r="J10" s="8">
        <v>130000</v>
      </c>
      <c r="K10" s="8">
        <v>0</v>
      </c>
      <c r="L10" s="9">
        <v>95.5</v>
      </c>
      <c r="M10" s="9">
        <v>4.49</v>
      </c>
      <c r="N10" s="9">
        <v>0</v>
      </c>
      <c r="O10" s="8">
        <v>1190000</v>
      </c>
      <c r="P10" s="8">
        <v>1190000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3420000</v>
      </c>
      <c r="I11" s="8">
        <v>1000000</v>
      </c>
      <c r="J11" s="8">
        <v>0</v>
      </c>
      <c r="K11" s="8">
        <v>2420000</v>
      </c>
      <c r="L11" s="9">
        <v>29.23</v>
      </c>
      <c r="M11" s="9">
        <v>0</v>
      </c>
      <c r="N11" s="9">
        <v>70.76</v>
      </c>
      <c r="O11" s="8">
        <v>1000000</v>
      </c>
      <c r="P11" s="8">
        <v>500000</v>
      </c>
      <c r="Q11" s="8">
        <v>500000</v>
      </c>
      <c r="R11" s="8">
        <v>0</v>
      </c>
      <c r="S11" s="9">
        <v>50</v>
      </c>
      <c r="T11" s="9">
        <v>50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1475776</v>
      </c>
      <c r="I12" s="8">
        <v>1475776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1106832</v>
      </c>
      <c r="P12" s="8">
        <v>1106832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4538455.28</v>
      </c>
      <c r="I13" s="8">
        <v>4538455.28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3654238.28</v>
      </c>
      <c r="P13" s="8">
        <v>3654238.28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4746400</v>
      </c>
      <c r="I14" s="8">
        <v>4746400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3559900</v>
      </c>
      <c r="P14" s="8">
        <v>3559900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3083871</v>
      </c>
      <c r="I15" s="8">
        <v>3083871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2312901</v>
      </c>
      <c r="P15" s="8">
        <v>2312901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3835000</v>
      </c>
      <c r="I16" s="8">
        <v>3835000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3209700</v>
      </c>
      <c r="P16" s="8">
        <v>3209700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4333466.35</v>
      </c>
      <c r="I17" s="8">
        <v>4333466.35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333466.35</v>
      </c>
      <c r="P17" s="8">
        <v>333466.35</v>
      </c>
      <c r="Q17" s="8">
        <v>0</v>
      </c>
      <c r="R17" s="8">
        <v>0</v>
      </c>
      <c r="S17" s="9">
        <v>100</v>
      </c>
      <c r="T17" s="9">
        <v>0</v>
      </c>
      <c r="U17" s="9">
        <v>0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1880000</v>
      </c>
      <c r="I18" s="8">
        <v>1880000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1410000</v>
      </c>
      <c r="P18" s="8">
        <v>1410000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640000</v>
      </c>
      <c r="I19" s="8">
        <v>640000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217500</v>
      </c>
      <c r="P19" s="8">
        <v>217500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336250</v>
      </c>
      <c r="I20" s="8">
        <v>336250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251250</v>
      </c>
      <c r="P20" s="8">
        <v>251250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18690668.86</v>
      </c>
      <c r="I21" s="8">
        <v>3000000</v>
      </c>
      <c r="J21" s="8">
        <v>0</v>
      </c>
      <c r="K21" s="8">
        <v>15690668.86</v>
      </c>
      <c r="L21" s="9">
        <v>16.05</v>
      </c>
      <c r="M21" s="9">
        <v>0</v>
      </c>
      <c r="N21" s="9">
        <v>83.94</v>
      </c>
      <c r="O21" s="8">
        <v>17624898</v>
      </c>
      <c r="P21" s="8">
        <v>3000000</v>
      </c>
      <c r="Q21" s="8">
        <v>0</v>
      </c>
      <c r="R21" s="8">
        <v>14624898</v>
      </c>
      <c r="S21" s="9">
        <v>17.02</v>
      </c>
      <c r="T21" s="9">
        <v>0</v>
      </c>
      <c r="U21" s="9">
        <v>82.97</v>
      </c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455300</v>
      </c>
      <c r="I22" s="8">
        <v>455300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341400</v>
      </c>
      <c r="P22" s="8">
        <v>341400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2863200</v>
      </c>
      <c r="I23" s="8">
        <v>2863200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281600</v>
      </c>
      <c r="P23" s="8">
        <v>281600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1280000</v>
      </c>
      <c r="I24" s="8">
        <v>1280000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895000</v>
      </c>
      <c r="P24" s="8">
        <v>895000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1158897</v>
      </c>
      <c r="I25" s="8">
        <v>1000000</v>
      </c>
      <c r="J25" s="8">
        <v>158897</v>
      </c>
      <c r="K25" s="8">
        <v>0</v>
      </c>
      <c r="L25" s="9">
        <v>86.28</v>
      </c>
      <c r="M25" s="9">
        <v>13.71</v>
      </c>
      <c r="N25" s="9">
        <v>0</v>
      </c>
      <c r="O25" s="8">
        <v>158897</v>
      </c>
      <c r="P25" s="8">
        <v>0</v>
      </c>
      <c r="Q25" s="8">
        <v>158897</v>
      </c>
      <c r="R25" s="8">
        <v>0</v>
      </c>
      <c r="S25" s="9">
        <v>0</v>
      </c>
      <c r="T25" s="9">
        <v>100</v>
      </c>
      <c r="U25" s="9">
        <v>0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2000000</v>
      </c>
      <c r="I26" s="8">
        <v>2000000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1550000</v>
      </c>
      <c r="P26" s="8">
        <v>1550000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1173332</v>
      </c>
      <c r="I27" s="8">
        <v>1173332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882776.78</v>
      </c>
      <c r="P27" s="8">
        <v>882776.78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50000</v>
      </c>
      <c r="I28" s="8">
        <v>0</v>
      </c>
      <c r="J28" s="8">
        <v>50000</v>
      </c>
      <c r="K28" s="8">
        <v>0</v>
      </c>
      <c r="L28" s="9">
        <v>0</v>
      </c>
      <c r="M28" s="9">
        <v>100</v>
      </c>
      <c r="N28" s="9">
        <v>0</v>
      </c>
      <c r="O28" s="8">
        <v>50000</v>
      </c>
      <c r="P28" s="8">
        <v>0</v>
      </c>
      <c r="Q28" s="8">
        <v>50000</v>
      </c>
      <c r="R28" s="8">
        <v>0</v>
      </c>
      <c r="S28" s="9">
        <v>0</v>
      </c>
      <c r="T28" s="9">
        <v>100</v>
      </c>
      <c r="U28" s="9">
        <v>0</v>
      </c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120000</v>
      </c>
      <c r="I29" s="8">
        <v>120000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90000</v>
      </c>
      <c r="P29" s="8">
        <v>90000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479984</v>
      </c>
      <c r="I30" s="8">
        <v>479984</v>
      </c>
      <c r="J30" s="8">
        <v>0</v>
      </c>
      <c r="K30" s="8">
        <v>0</v>
      </c>
      <c r="L30" s="9">
        <v>100</v>
      </c>
      <c r="M30" s="9">
        <v>0</v>
      </c>
      <c r="N30" s="9">
        <v>0</v>
      </c>
      <c r="O30" s="8">
        <v>236229</v>
      </c>
      <c r="P30" s="8">
        <v>236229</v>
      </c>
      <c r="Q30" s="8">
        <v>0</v>
      </c>
      <c r="R30" s="8">
        <v>0</v>
      </c>
      <c r="S30" s="9">
        <v>100</v>
      </c>
      <c r="T30" s="9">
        <v>0</v>
      </c>
      <c r="U30" s="9">
        <v>0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680000</v>
      </c>
      <c r="I31" s="8">
        <v>680000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407500</v>
      </c>
      <c r="P31" s="8">
        <v>407500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305750.05</v>
      </c>
      <c r="P32" s="8">
        <v>305750.05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291600</v>
      </c>
      <c r="I33" s="8">
        <v>291600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218700</v>
      </c>
      <c r="P33" s="8">
        <v>218700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1040000</v>
      </c>
      <c r="I34" s="8">
        <v>1000000</v>
      </c>
      <c r="J34" s="8">
        <v>40000</v>
      </c>
      <c r="K34" s="8">
        <v>0</v>
      </c>
      <c r="L34" s="9">
        <v>96.15</v>
      </c>
      <c r="M34" s="9">
        <v>3.84</v>
      </c>
      <c r="N34" s="9">
        <v>0</v>
      </c>
      <c r="O34" s="8">
        <v>340000</v>
      </c>
      <c r="P34" s="8">
        <v>300000</v>
      </c>
      <c r="Q34" s="8">
        <v>40000</v>
      </c>
      <c r="R34" s="8">
        <v>0</v>
      </c>
      <c r="S34" s="9">
        <v>88.23</v>
      </c>
      <c r="T34" s="9">
        <v>11.76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1384000</v>
      </c>
      <c r="I35" s="8">
        <v>1384000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1053000</v>
      </c>
      <c r="P35" s="8">
        <v>1053000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2575674.63</v>
      </c>
      <c r="I36" s="8">
        <v>807300</v>
      </c>
      <c r="J36" s="8">
        <v>500000</v>
      </c>
      <c r="K36" s="8">
        <v>1268374.63</v>
      </c>
      <c r="L36" s="9">
        <v>31.34</v>
      </c>
      <c r="M36" s="9">
        <v>19.41</v>
      </c>
      <c r="N36" s="9">
        <v>49.24</v>
      </c>
      <c r="O36" s="8">
        <v>605475</v>
      </c>
      <c r="P36" s="8">
        <v>605475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517066</v>
      </c>
      <c r="I37" s="8">
        <v>517066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383866</v>
      </c>
      <c r="P37" s="8">
        <v>383866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1664705.88</v>
      </c>
      <c r="I38" s="8">
        <v>1664705.88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1598529.41</v>
      </c>
      <c r="P38" s="8">
        <v>1598529.41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989996</v>
      </c>
      <c r="I39" s="8">
        <v>989996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689997</v>
      </c>
      <c r="P39" s="8">
        <v>689997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419100</v>
      </c>
      <c r="I40" s="8">
        <v>414100</v>
      </c>
      <c r="J40" s="8">
        <v>5000</v>
      </c>
      <c r="K40" s="8">
        <v>0</v>
      </c>
      <c r="L40" s="9">
        <v>98.8</v>
      </c>
      <c r="M40" s="9">
        <v>1.19</v>
      </c>
      <c r="N40" s="9">
        <v>0</v>
      </c>
      <c r="O40" s="8">
        <v>280075</v>
      </c>
      <c r="P40" s="8">
        <v>275075</v>
      </c>
      <c r="Q40" s="8">
        <v>5000</v>
      </c>
      <c r="R40" s="8">
        <v>0</v>
      </c>
      <c r="S40" s="9">
        <v>98.21</v>
      </c>
      <c r="T40" s="9">
        <v>1.78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1328028</v>
      </c>
      <c r="I41" s="8">
        <v>1278028</v>
      </c>
      <c r="J41" s="8">
        <v>50000</v>
      </c>
      <c r="K41" s="8">
        <v>0</v>
      </c>
      <c r="L41" s="9">
        <v>96.23</v>
      </c>
      <c r="M41" s="9">
        <v>3.76</v>
      </c>
      <c r="N41" s="9">
        <v>0</v>
      </c>
      <c r="O41" s="8">
        <v>1328028</v>
      </c>
      <c r="P41" s="8">
        <v>1278028</v>
      </c>
      <c r="Q41" s="8">
        <v>50000</v>
      </c>
      <c r="R41" s="8">
        <v>0</v>
      </c>
      <c r="S41" s="9">
        <v>96.23</v>
      </c>
      <c r="T41" s="9">
        <v>3.76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750000</v>
      </c>
      <c r="I42" s="8">
        <v>750000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400000</v>
      </c>
      <c r="P42" s="8">
        <v>400000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1069908</v>
      </c>
      <c r="I43" s="8">
        <v>1069908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826316</v>
      </c>
      <c r="P43" s="8">
        <v>826316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1417712.8</v>
      </c>
      <c r="I44" s="8">
        <v>1417712.8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1209689.6</v>
      </c>
      <c r="P44" s="8">
        <v>1209689.6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1300000</v>
      </c>
      <c r="P45" s="8">
        <v>1300000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980000</v>
      </c>
      <c r="I46" s="8">
        <v>980000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725000</v>
      </c>
      <c r="P46" s="8">
        <v>725000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302160</v>
      </c>
      <c r="I47" s="8">
        <v>302160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226620</v>
      </c>
      <c r="P47" s="8">
        <v>226620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1452000</v>
      </c>
      <c r="I48" s="8">
        <v>1452000</v>
      </c>
      <c r="J48" s="8">
        <v>0</v>
      </c>
      <c r="K48" s="8">
        <v>0</v>
      </c>
      <c r="L48" s="9">
        <v>100</v>
      </c>
      <c r="M48" s="9">
        <v>0</v>
      </c>
      <c r="N48" s="9">
        <v>0</v>
      </c>
      <c r="O48" s="8">
        <v>1089000</v>
      </c>
      <c r="P48" s="8">
        <v>1089000</v>
      </c>
      <c r="Q48" s="8">
        <v>0</v>
      </c>
      <c r="R48" s="8">
        <v>0</v>
      </c>
      <c r="S48" s="9">
        <v>100</v>
      </c>
      <c r="T48" s="9">
        <v>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1082607.48</v>
      </c>
      <c r="I49" s="8">
        <v>801030.48</v>
      </c>
      <c r="J49" s="8">
        <v>281577</v>
      </c>
      <c r="K49" s="8">
        <v>0</v>
      </c>
      <c r="L49" s="9">
        <v>73.99</v>
      </c>
      <c r="M49" s="9">
        <v>26</v>
      </c>
      <c r="N49" s="9">
        <v>0</v>
      </c>
      <c r="O49" s="8">
        <v>911972.72</v>
      </c>
      <c r="P49" s="8">
        <v>630396.75</v>
      </c>
      <c r="Q49" s="8">
        <v>281575.97</v>
      </c>
      <c r="R49" s="8">
        <v>0</v>
      </c>
      <c r="S49" s="9">
        <v>69.12</v>
      </c>
      <c r="T49" s="9">
        <v>30.87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488436</v>
      </c>
      <c r="I50" s="8">
        <v>488436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463444.25</v>
      </c>
      <c r="P50" s="8">
        <v>366327</v>
      </c>
      <c r="Q50" s="8">
        <v>97117.25</v>
      </c>
      <c r="R50" s="8">
        <v>0</v>
      </c>
      <c r="S50" s="9">
        <v>79.04</v>
      </c>
      <c r="T50" s="9">
        <v>20.95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2380000</v>
      </c>
      <c r="I51" s="8">
        <v>1180000</v>
      </c>
      <c r="J51" s="8">
        <v>0</v>
      </c>
      <c r="K51" s="8">
        <v>1200000</v>
      </c>
      <c r="L51" s="9">
        <v>49.57</v>
      </c>
      <c r="M51" s="9">
        <v>0</v>
      </c>
      <c r="N51" s="9">
        <v>50.42</v>
      </c>
      <c r="O51" s="8">
        <v>2075000</v>
      </c>
      <c r="P51" s="8">
        <v>875000</v>
      </c>
      <c r="Q51" s="8">
        <v>0</v>
      </c>
      <c r="R51" s="8">
        <v>1200000</v>
      </c>
      <c r="S51" s="9">
        <v>42.16</v>
      </c>
      <c r="T51" s="9">
        <v>0</v>
      </c>
      <c r="U51" s="9">
        <v>57.83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0</v>
      </c>
      <c r="I52" s="8">
        <v>0</v>
      </c>
      <c r="J52" s="8">
        <v>0</v>
      </c>
      <c r="K52" s="8">
        <v>0</v>
      </c>
      <c r="L52" s="9"/>
      <c r="M52" s="9"/>
      <c r="N52" s="9"/>
      <c r="O52" s="8">
        <v>0</v>
      </c>
      <c r="P52" s="8">
        <v>0</v>
      </c>
      <c r="Q52" s="8">
        <v>0</v>
      </c>
      <c r="R52" s="8">
        <v>0</v>
      </c>
      <c r="S52" s="9"/>
      <c r="T52" s="9"/>
      <c r="U52" s="9"/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3163000</v>
      </c>
      <c r="I53" s="8">
        <v>3018000</v>
      </c>
      <c r="J53" s="8">
        <v>145000</v>
      </c>
      <c r="K53" s="8">
        <v>0</v>
      </c>
      <c r="L53" s="9">
        <v>95.41</v>
      </c>
      <c r="M53" s="9">
        <v>4.58</v>
      </c>
      <c r="N53" s="9">
        <v>0</v>
      </c>
      <c r="O53" s="8">
        <v>2263500</v>
      </c>
      <c r="P53" s="8">
        <v>2263500</v>
      </c>
      <c r="Q53" s="8">
        <v>0</v>
      </c>
      <c r="R53" s="8">
        <v>0</v>
      </c>
      <c r="S53" s="9">
        <v>100</v>
      </c>
      <c r="T53" s="9">
        <v>0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3874173.76</v>
      </c>
      <c r="I54" s="8">
        <v>1440673.76</v>
      </c>
      <c r="J54" s="8">
        <v>33500</v>
      </c>
      <c r="K54" s="8">
        <v>2400000</v>
      </c>
      <c r="L54" s="9">
        <v>37.18</v>
      </c>
      <c r="M54" s="9">
        <v>0.86</v>
      </c>
      <c r="N54" s="9">
        <v>61.94</v>
      </c>
      <c r="O54" s="8">
        <v>3514082.69</v>
      </c>
      <c r="P54" s="8">
        <v>1080582.69</v>
      </c>
      <c r="Q54" s="8">
        <v>33500</v>
      </c>
      <c r="R54" s="8">
        <v>2400000</v>
      </c>
      <c r="S54" s="9">
        <v>30.75</v>
      </c>
      <c r="T54" s="9">
        <v>0.95</v>
      </c>
      <c r="U54" s="9">
        <v>68.29</v>
      </c>
    </row>
    <row r="55" spans="1:21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300000</v>
      </c>
      <c r="I55" s="8">
        <v>300000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225000</v>
      </c>
      <c r="P55" s="8">
        <v>225000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1672500</v>
      </c>
      <c r="I56" s="8">
        <v>1672500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1254375</v>
      </c>
      <c r="P56" s="8">
        <v>1254375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464000</v>
      </c>
      <c r="I57" s="8">
        <v>464000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348000</v>
      </c>
      <c r="P57" s="8">
        <v>348000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582326</v>
      </c>
      <c r="I58" s="8">
        <v>525184</v>
      </c>
      <c r="J58" s="8">
        <v>57142</v>
      </c>
      <c r="K58" s="8">
        <v>0</v>
      </c>
      <c r="L58" s="9">
        <v>90.18</v>
      </c>
      <c r="M58" s="9">
        <v>9.81</v>
      </c>
      <c r="N58" s="9">
        <v>0</v>
      </c>
      <c r="O58" s="8">
        <v>388121.74</v>
      </c>
      <c r="P58" s="8">
        <v>388121.74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503192</v>
      </c>
      <c r="I59" s="8">
        <v>426460</v>
      </c>
      <c r="J59" s="8">
        <v>76732</v>
      </c>
      <c r="K59" s="8">
        <v>0</v>
      </c>
      <c r="L59" s="9">
        <v>84.75</v>
      </c>
      <c r="M59" s="9">
        <v>15.24</v>
      </c>
      <c r="N59" s="9">
        <v>0</v>
      </c>
      <c r="O59" s="8">
        <v>387620</v>
      </c>
      <c r="P59" s="8">
        <v>319845</v>
      </c>
      <c r="Q59" s="8">
        <v>67775</v>
      </c>
      <c r="R59" s="8">
        <v>0</v>
      </c>
      <c r="S59" s="9">
        <v>82.51</v>
      </c>
      <c r="T59" s="9">
        <v>17.48</v>
      </c>
      <c r="U59" s="9">
        <v>0</v>
      </c>
    </row>
    <row r="60" spans="1:21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743000</v>
      </c>
      <c r="I60" s="8">
        <v>743000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557250</v>
      </c>
      <c r="P60" s="8">
        <v>557250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1159900</v>
      </c>
      <c r="I61" s="8">
        <v>1159900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869925</v>
      </c>
      <c r="P61" s="8">
        <v>869925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2050000</v>
      </c>
      <c r="I62" s="8">
        <v>2050000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600000</v>
      </c>
      <c r="P62" s="8">
        <v>600000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1535000</v>
      </c>
      <c r="I63" s="8">
        <v>1316000</v>
      </c>
      <c r="J63" s="8">
        <v>219000</v>
      </c>
      <c r="K63" s="8">
        <v>0</v>
      </c>
      <c r="L63" s="9">
        <v>85.73</v>
      </c>
      <c r="M63" s="9">
        <v>14.26</v>
      </c>
      <c r="N63" s="9">
        <v>0</v>
      </c>
      <c r="O63" s="8">
        <v>908308.65</v>
      </c>
      <c r="P63" s="8">
        <v>908308.65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1222920</v>
      </c>
      <c r="I64" s="8">
        <v>1222920</v>
      </c>
      <c r="J64" s="8">
        <v>0</v>
      </c>
      <c r="K64" s="8">
        <v>0</v>
      </c>
      <c r="L64" s="9">
        <v>100</v>
      </c>
      <c r="M64" s="9">
        <v>0</v>
      </c>
      <c r="N64" s="9">
        <v>0</v>
      </c>
      <c r="O64" s="8">
        <v>185940</v>
      </c>
      <c r="P64" s="8">
        <v>185940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3769340</v>
      </c>
      <c r="I65" s="8">
        <v>663340</v>
      </c>
      <c r="J65" s="8">
        <v>0</v>
      </c>
      <c r="K65" s="8">
        <v>3106000</v>
      </c>
      <c r="L65" s="9">
        <v>17.59</v>
      </c>
      <c r="M65" s="9">
        <v>0</v>
      </c>
      <c r="N65" s="9">
        <v>82.4</v>
      </c>
      <c r="O65" s="8">
        <v>347505</v>
      </c>
      <c r="P65" s="8">
        <v>347505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0</v>
      </c>
      <c r="I66" s="8">
        <v>0</v>
      </c>
      <c r="J66" s="8">
        <v>0</v>
      </c>
      <c r="K66" s="8">
        <v>0</v>
      </c>
      <c r="L66" s="9"/>
      <c r="M66" s="9"/>
      <c r="N66" s="9"/>
      <c r="O66" s="8">
        <v>0</v>
      </c>
      <c r="P66" s="8">
        <v>0</v>
      </c>
      <c r="Q66" s="8">
        <v>0</v>
      </c>
      <c r="R66" s="8">
        <v>0</v>
      </c>
      <c r="S66" s="9"/>
      <c r="T66" s="9"/>
      <c r="U66" s="9"/>
    </row>
    <row r="67" spans="1:21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630000</v>
      </c>
      <c r="I67" s="8">
        <v>630000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557500</v>
      </c>
      <c r="P67" s="8">
        <v>557500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3612826.5</v>
      </c>
      <c r="I68" s="8">
        <v>3465826.5</v>
      </c>
      <c r="J68" s="8">
        <v>147000</v>
      </c>
      <c r="K68" s="8">
        <v>0</v>
      </c>
      <c r="L68" s="9">
        <v>95.93</v>
      </c>
      <c r="M68" s="9">
        <v>4.06</v>
      </c>
      <c r="N68" s="9">
        <v>0</v>
      </c>
      <c r="O68" s="8">
        <v>3066615.02</v>
      </c>
      <c r="P68" s="8">
        <v>3066615.02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200000</v>
      </c>
      <c r="I69" s="8">
        <v>200000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150000</v>
      </c>
      <c r="P69" s="8">
        <v>150000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610000</v>
      </c>
      <c r="I70" s="8">
        <v>610000</v>
      </c>
      <c r="J70" s="8">
        <v>0</v>
      </c>
      <c r="K70" s="8">
        <v>0</v>
      </c>
      <c r="L70" s="9">
        <v>100</v>
      </c>
      <c r="M70" s="9">
        <v>0</v>
      </c>
      <c r="N70" s="9">
        <v>0</v>
      </c>
      <c r="O70" s="8">
        <v>460000</v>
      </c>
      <c r="P70" s="8">
        <v>460000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815000</v>
      </c>
      <c r="I71" s="8">
        <v>815000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626250</v>
      </c>
      <c r="P71" s="8">
        <v>626250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1134421.8</v>
      </c>
      <c r="I72" s="8">
        <v>1134421.8</v>
      </c>
      <c r="J72" s="8">
        <v>0</v>
      </c>
      <c r="K72" s="8">
        <v>0</v>
      </c>
      <c r="L72" s="9">
        <v>100</v>
      </c>
      <c r="M72" s="9">
        <v>0</v>
      </c>
      <c r="N72" s="9">
        <v>0</v>
      </c>
      <c r="O72" s="8">
        <v>850816.35</v>
      </c>
      <c r="P72" s="8">
        <v>850816.35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1818000</v>
      </c>
      <c r="I73" s="8">
        <v>1200000</v>
      </c>
      <c r="J73" s="8">
        <v>618000</v>
      </c>
      <c r="K73" s="8">
        <v>0</v>
      </c>
      <c r="L73" s="9">
        <v>66</v>
      </c>
      <c r="M73" s="9">
        <v>33.99</v>
      </c>
      <c r="N73" s="9">
        <v>0</v>
      </c>
      <c r="O73" s="8">
        <v>1518000</v>
      </c>
      <c r="P73" s="8">
        <v>900000</v>
      </c>
      <c r="Q73" s="8">
        <v>618000</v>
      </c>
      <c r="R73" s="8">
        <v>0</v>
      </c>
      <c r="S73" s="9">
        <v>59.28</v>
      </c>
      <c r="T73" s="9">
        <v>40.71</v>
      </c>
      <c r="U73" s="9">
        <v>0</v>
      </c>
    </row>
    <row r="74" spans="1:21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1468583.13</v>
      </c>
      <c r="I74" s="8">
        <v>1416083.13</v>
      </c>
      <c r="J74" s="8">
        <v>52500</v>
      </c>
      <c r="K74" s="8">
        <v>0</v>
      </c>
      <c r="L74" s="9">
        <v>96.42</v>
      </c>
      <c r="M74" s="9">
        <v>3.57</v>
      </c>
      <c r="N74" s="9">
        <v>0</v>
      </c>
      <c r="O74" s="8">
        <v>1332833.13</v>
      </c>
      <c r="P74" s="8">
        <v>1280333.13</v>
      </c>
      <c r="Q74" s="8">
        <v>52500</v>
      </c>
      <c r="R74" s="8">
        <v>0</v>
      </c>
      <c r="S74" s="9">
        <v>96.06</v>
      </c>
      <c r="T74" s="9">
        <v>3.93</v>
      </c>
      <c r="U74" s="9">
        <v>0</v>
      </c>
    </row>
    <row r="75" spans="1:21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723011.07</v>
      </c>
      <c r="I75" s="8">
        <v>723011.07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542259</v>
      </c>
      <c r="P75" s="8">
        <v>542259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925000</v>
      </c>
      <c r="I76" s="8">
        <v>925000</v>
      </c>
      <c r="J76" s="8">
        <v>0</v>
      </c>
      <c r="K76" s="8">
        <v>0</v>
      </c>
      <c r="L76" s="9">
        <v>100</v>
      </c>
      <c r="M76" s="9">
        <v>0</v>
      </c>
      <c r="N76" s="9">
        <v>0</v>
      </c>
      <c r="O76" s="8">
        <v>695700</v>
      </c>
      <c r="P76" s="8">
        <v>695700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2290934</v>
      </c>
      <c r="I77" s="8">
        <v>2220645</v>
      </c>
      <c r="J77" s="8">
        <v>0</v>
      </c>
      <c r="K77" s="8">
        <v>70289</v>
      </c>
      <c r="L77" s="9">
        <v>96.93</v>
      </c>
      <c r="M77" s="9">
        <v>0</v>
      </c>
      <c r="N77" s="9">
        <v>3.06</v>
      </c>
      <c r="O77" s="8">
        <v>1679490</v>
      </c>
      <c r="P77" s="8">
        <v>1679490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512644</v>
      </c>
      <c r="I78" s="8">
        <v>512644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386982</v>
      </c>
      <c r="P78" s="8">
        <v>386982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1884041.68</v>
      </c>
      <c r="I79" s="8">
        <v>1136541.68</v>
      </c>
      <c r="J79" s="8">
        <v>747500</v>
      </c>
      <c r="K79" s="8">
        <v>0</v>
      </c>
      <c r="L79" s="9">
        <v>60.32</v>
      </c>
      <c r="M79" s="9">
        <v>39.67</v>
      </c>
      <c r="N79" s="9">
        <v>0</v>
      </c>
      <c r="O79" s="8">
        <v>640464.97</v>
      </c>
      <c r="P79" s="8">
        <v>327406.26</v>
      </c>
      <c r="Q79" s="8">
        <v>313058.71</v>
      </c>
      <c r="R79" s="8">
        <v>0</v>
      </c>
      <c r="S79" s="9">
        <v>51.12</v>
      </c>
      <c r="T79" s="9">
        <v>48.87</v>
      </c>
      <c r="U79" s="9">
        <v>0</v>
      </c>
    </row>
    <row r="80" spans="1:21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1684616</v>
      </c>
      <c r="I80" s="8">
        <v>1684616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1127308</v>
      </c>
      <c r="P80" s="8">
        <v>1127308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500000</v>
      </c>
      <c r="I81" s="8">
        <v>500000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375000</v>
      </c>
      <c r="P81" s="8">
        <v>375000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786000</v>
      </c>
      <c r="I82" s="8">
        <v>786000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614500</v>
      </c>
      <c r="P82" s="8">
        <v>614500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2352331</v>
      </c>
      <c r="I83" s="8">
        <v>545600</v>
      </c>
      <c r="J83" s="8">
        <v>0</v>
      </c>
      <c r="K83" s="8">
        <v>1806731</v>
      </c>
      <c r="L83" s="9">
        <v>23.19</v>
      </c>
      <c r="M83" s="9">
        <v>0</v>
      </c>
      <c r="N83" s="9">
        <v>76.8</v>
      </c>
      <c r="O83" s="8">
        <v>419200</v>
      </c>
      <c r="P83" s="8">
        <v>419200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431000</v>
      </c>
      <c r="I84" s="8">
        <v>431000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324000</v>
      </c>
      <c r="P84" s="8">
        <v>324000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1772500</v>
      </c>
      <c r="I85" s="8">
        <v>1772500</v>
      </c>
      <c r="J85" s="8">
        <v>0</v>
      </c>
      <c r="K85" s="8">
        <v>0</v>
      </c>
      <c r="L85" s="9">
        <v>100</v>
      </c>
      <c r="M85" s="9">
        <v>0</v>
      </c>
      <c r="N85" s="9">
        <v>0</v>
      </c>
      <c r="O85" s="8">
        <v>1329375</v>
      </c>
      <c r="P85" s="8">
        <v>1329375</v>
      </c>
      <c r="Q85" s="8">
        <v>0</v>
      </c>
      <c r="R85" s="8">
        <v>0</v>
      </c>
      <c r="S85" s="9">
        <v>100</v>
      </c>
      <c r="T85" s="9">
        <v>0</v>
      </c>
      <c r="U85" s="9">
        <v>0</v>
      </c>
    </row>
    <row r="86" spans="1:21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0</v>
      </c>
      <c r="I86" s="8">
        <v>0</v>
      </c>
      <c r="J86" s="8">
        <v>0</v>
      </c>
      <c r="K86" s="8">
        <v>0</v>
      </c>
      <c r="L86" s="9"/>
      <c r="M86" s="9"/>
      <c r="N86" s="9"/>
      <c r="O86" s="8">
        <v>0</v>
      </c>
      <c r="P86" s="8">
        <v>0</v>
      </c>
      <c r="Q86" s="8">
        <v>0</v>
      </c>
      <c r="R86" s="8">
        <v>0</v>
      </c>
      <c r="S86" s="9"/>
      <c r="T86" s="9"/>
      <c r="U86" s="9"/>
    </row>
    <row r="87" spans="1:21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2071000</v>
      </c>
      <c r="I87" s="8">
        <v>1100000</v>
      </c>
      <c r="J87" s="8">
        <v>71000</v>
      </c>
      <c r="K87" s="8">
        <v>900000</v>
      </c>
      <c r="L87" s="9">
        <v>53.11</v>
      </c>
      <c r="M87" s="9">
        <v>3.42</v>
      </c>
      <c r="N87" s="9">
        <v>43.45</v>
      </c>
      <c r="O87" s="8">
        <v>896000</v>
      </c>
      <c r="P87" s="8">
        <v>825000</v>
      </c>
      <c r="Q87" s="8">
        <v>71000</v>
      </c>
      <c r="R87" s="8">
        <v>0</v>
      </c>
      <c r="S87" s="9">
        <v>92.07</v>
      </c>
      <c r="T87" s="9">
        <v>7.92</v>
      </c>
      <c r="U87" s="9">
        <v>0</v>
      </c>
    </row>
    <row r="88" spans="1:21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600000</v>
      </c>
      <c r="I88" s="8">
        <v>600000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450000</v>
      </c>
      <c r="P88" s="8">
        <v>450000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542000</v>
      </c>
      <c r="I89" s="8">
        <v>542000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391332</v>
      </c>
      <c r="P89" s="8">
        <v>391332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3161353.85</v>
      </c>
      <c r="I90" s="8">
        <v>3108153.85</v>
      </c>
      <c r="J90" s="8">
        <v>53200</v>
      </c>
      <c r="K90" s="8">
        <v>0</v>
      </c>
      <c r="L90" s="9">
        <v>98.31</v>
      </c>
      <c r="M90" s="9">
        <v>1.68</v>
      </c>
      <c r="N90" s="9">
        <v>0</v>
      </c>
      <c r="O90" s="8">
        <v>2908153.85</v>
      </c>
      <c r="P90" s="8">
        <v>2908153.85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1463969</v>
      </c>
      <c r="I91" s="8">
        <v>1463969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1186469</v>
      </c>
      <c r="P91" s="8">
        <v>1126469</v>
      </c>
      <c r="Q91" s="8">
        <v>60000</v>
      </c>
      <c r="R91" s="8">
        <v>0</v>
      </c>
      <c r="S91" s="9">
        <v>94.94</v>
      </c>
      <c r="T91" s="9">
        <v>5.05</v>
      </c>
      <c r="U91" s="9">
        <v>0</v>
      </c>
    </row>
    <row r="92" spans="1:21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867600</v>
      </c>
      <c r="I92" s="8">
        <v>867600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725700</v>
      </c>
      <c r="P92" s="8">
        <v>725700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280000</v>
      </c>
      <c r="I93" s="8">
        <v>280000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210000</v>
      </c>
      <c r="P93" s="8">
        <v>210000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1404039.17</v>
      </c>
      <c r="I94" s="8">
        <v>1404039.17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1235590.17</v>
      </c>
      <c r="P94" s="8">
        <v>1183414.17</v>
      </c>
      <c r="Q94" s="8">
        <v>52176</v>
      </c>
      <c r="R94" s="8">
        <v>0</v>
      </c>
      <c r="S94" s="9">
        <v>95.77</v>
      </c>
      <c r="T94" s="9">
        <v>4.22</v>
      </c>
      <c r="U94" s="9">
        <v>0</v>
      </c>
    </row>
    <row r="95" spans="1:21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561627.17</v>
      </c>
      <c r="I95" s="8">
        <v>541627.17</v>
      </c>
      <c r="J95" s="8">
        <v>20000</v>
      </c>
      <c r="K95" s="8">
        <v>0</v>
      </c>
      <c r="L95" s="9">
        <v>96.43</v>
      </c>
      <c r="M95" s="9">
        <v>3.56</v>
      </c>
      <c r="N95" s="9">
        <v>0</v>
      </c>
      <c r="O95" s="8">
        <v>281394.29</v>
      </c>
      <c r="P95" s="8">
        <v>261394.29</v>
      </c>
      <c r="Q95" s="8">
        <v>20000</v>
      </c>
      <c r="R95" s="8">
        <v>0</v>
      </c>
      <c r="S95" s="9">
        <v>92.89</v>
      </c>
      <c r="T95" s="9">
        <v>7.1</v>
      </c>
      <c r="U95" s="9">
        <v>0</v>
      </c>
    </row>
    <row r="96" spans="1:21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565000</v>
      </c>
      <c r="I96" s="8">
        <v>565000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405000</v>
      </c>
      <c r="P96" s="8">
        <v>405000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671050.05</v>
      </c>
      <c r="I97" s="8">
        <v>671050.05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571150.05</v>
      </c>
      <c r="P97" s="8">
        <v>571150.05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585000</v>
      </c>
      <c r="I98" s="8">
        <v>585000</v>
      </c>
      <c r="J98" s="8">
        <v>0</v>
      </c>
      <c r="K98" s="8">
        <v>0</v>
      </c>
      <c r="L98" s="9">
        <v>100</v>
      </c>
      <c r="M98" s="9">
        <v>0</v>
      </c>
      <c r="N98" s="9">
        <v>0</v>
      </c>
      <c r="O98" s="8">
        <v>422500</v>
      </c>
      <c r="P98" s="8">
        <v>422500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1200000</v>
      </c>
      <c r="I99" s="8">
        <v>1200000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600000</v>
      </c>
      <c r="P99" s="8">
        <v>600000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665000</v>
      </c>
      <c r="I100" s="8">
        <v>665000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432500</v>
      </c>
      <c r="P100" s="8">
        <v>432500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550000</v>
      </c>
      <c r="I101" s="8">
        <v>350000</v>
      </c>
      <c r="J101" s="8">
        <v>200000</v>
      </c>
      <c r="K101" s="8">
        <v>0</v>
      </c>
      <c r="L101" s="9">
        <v>63.63</v>
      </c>
      <c r="M101" s="9">
        <v>36.36</v>
      </c>
      <c r="N101" s="9">
        <v>0</v>
      </c>
      <c r="O101" s="8">
        <v>365785.79</v>
      </c>
      <c r="P101" s="8">
        <v>262500</v>
      </c>
      <c r="Q101" s="8">
        <v>103285.79</v>
      </c>
      <c r="R101" s="8">
        <v>0</v>
      </c>
      <c r="S101" s="9">
        <v>71.76</v>
      </c>
      <c r="T101" s="9">
        <v>28.23</v>
      </c>
      <c r="U101" s="9">
        <v>0</v>
      </c>
    </row>
    <row r="102" spans="1:21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2330000</v>
      </c>
      <c r="I102" s="8">
        <v>2000000</v>
      </c>
      <c r="J102" s="8">
        <v>330000</v>
      </c>
      <c r="K102" s="8">
        <v>0</v>
      </c>
      <c r="L102" s="9">
        <v>85.83</v>
      </c>
      <c r="M102" s="9">
        <v>14.16</v>
      </c>
      <c r="N102" s="9">
        <v>0</v>
      </c>
      <c r="O102" s="8">
        <v>1992280</v>
      </c>
      <c r="P102" s="8">
        <v>1668780</v>
      </c>
      <c r="Q102" s="8">
        <v>323500</v>
      </c>
      <c r="R102" s="8">
        <v>0</v>
      </c>
      <c r="S102" s="9">
        <v>83.76</v>
      </c>
      <c r="T102" s="9">
        <v>16.23</v>
      </c>
      <c r="U102" s="9">
        <v>0</v>
      </c>
    </row>
    <row r="103" spans="1:21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470500.12</v>
      </c>
      <c r="I103" s="8">
        <v>420000.12</v>
      </c>
      <c r="J103" s="8">
        <v>50500</v>
      </c>
      <c r="K103" s="8">
        <v>0</v>
      </c>
      <c r="L103" s="9">
        <v>89.26</v>
      </c>
      <c r="M103" s="9">
        <v>10.73</v>
      </c>
      <c r="N103" s="9">
        <v>0</v>
      </c>
      <c r="O103" s="8">
        <v>365500.09</v>
      </c>
      <c r="P103" s="8">
        <v>315000.09</v>
      </c>
      <c r="Q103" s="8">
        <v>50500</v>
      </c>
      <c r="R103" s="8">
        <v>0</v>
      </c>
      <c r="S103" s="9">
        <v>86.18</v>
      </c>
      <c r="T103" s="9">
        <v>13.81</v>
      </c>
      <c r="U103" s="9">
        <v>0</v>
      </c>
    </row>
    <row r="104" spans="1:21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3674200</v>
      </c>
      <c r="I104" s="8">
        <v>2074200</v>
      </c>
      <c r="J104" s="8">
        <v>1600000</v>
      </c>
      <c r="K104" s="8">
        <v>0</v>
      </c>
      <c r="L104" s="9">
        <v>56.45</v>
      </c>
      <c r="M104" s="9">
        <v>43.54</v>
      </c>
      <c r="N104" s="9">
        <v>0</v>
      </c>
      <c r="O104" s="8">
        <v>2740710</v>
      </c>
      <c r="P104" s="8">
        <v>1774400</v>
      </c>
      <c r="Q104" s="8">
        <v>966310</v>
      </c>
      <c r="R104" s="8">
        <v>0</v>
      </c>
      <c r="S104" s="9">
        <v>64.74</v>
      </c>
      <c r="T104" s="9">
        <v>35.25</v>
      </c>
      <c r="U104" s="9">
        <v>0</v>
      </c>
    </row>
    <row r="105" spans="1:21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1396000</v>
      </c>
      <c r="I105" s="8">
        <v>1396000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1047000</v>
      </c>
      <c r="P105" s="8">
        <v>1047000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1466000</v>
      </c>
      <c r="I106" s="8">
        <v>1466000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1099500</v>
      </c>
      <c r="P106" s="8">
        <v>1099500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510000</v>
      </c>
      <c r="I107" s="8">
        <v>510000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300000</v>
      </c>
      <c r="P107" s="8">
        <v>300000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4825000</v>
      </c>
      <c r="I108" s="8">
        <v>4825000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944250</v>
      </c>
      <c r="P108" s="8">
        <v>944250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3907904</v>
      </c>
      <c r="I109" s="8">
        <v>3907904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2930927.73</v>
      </c>
      <c r="P109" s="8">
        <v>2930927.73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500000</v>
      </c>
      <c r="I110" s="8">
        <v>500000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150003</v>
      </c>
      <c r="P110" s="8">
        <v>150003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1100000</v>
      </c>
      <c r="I111" s="8">
        <v>1100000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762000</v>
      </c>
      <c r="P111" s="8">
        <v>762000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280000</v>
      </c>
      <c r="I112" s="8">
        <v>280000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217500</v>
      </c>
      <c r="P112" s="8">
        <v>217500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2107480</v>
      </c>
      <c r="I113" s="8">
        <v>2107480</v>
      </c>
      <c r="J113" s="8">
        <v>0</v>
      </c>
      <c r="K113" s="8">
        <v>0</v>
      </c>
      <c r="L113" s="9">
        <v>100</v>
      </c>
      <c r="M113" s="9">
        <v>0</v>
      </c>
      <c r="N113" s="9">
        <v>0</v>
      </c>
      <c r="O113" s="8">
        <v>1580613</v>
      </c>
      <c r="P113" s="8">
        <v>1580613</v>
      </c>
      <c r="Q113" s="8">
        <v>0</v>
      </c>
      <c r="R113" s="8">
        <v>0</v>
      </c>
      <c r="S113" s="9">
        <v>100</v>
      </c>
      <c r="T113" s="9">
        <v>0</v>
      </c>
      <c r="U113" s="9">
        <v>0</v>
      </c>
    </row>
    <row r="114" spans="1:21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126407.97</v>
      </c>
      <c r="I114" s="8">
        <v>126407.97</v>
      </c>
      <c r="J114" s="8">
        <v>0</v>
      </c>
      <c r="K114" s="8">
        <v>0</v>
      </c>
      <c r="L114" s="9">
        <v>100</v>
      </c>
      <c r="M114" s="9">
        <v>0</v>
      </c>
      <c r="N114" s="9">
        <v>0</v>
      </c>
      <c r="O114" s="8">
        <v>126407.97</v>
      </c>
      <c r="P114" s="8">
        <v>126407.97</v>
      </c>
      <c r="Q114" s="8">
        <v>0</v>
      </c>
      <c r="R114" s="8">
        <v>0</v>
      </c>
      <c r="S114" s="9">
        <v>100</v>
      </c>
      <c r="T114" s="9">
        <v>0</v>
      </c>
      <c r="U114" s="9">
        <v>0</v>
      </c>
    </row>
    <row r="115" spans="1:21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0</v>
      </c>
      <c r="I115" s="8">
        <v>0</v>
      </c>
      <c r="J115" s="8">
        <v>0</v>
      </c>
      <c r="K115" s="8">
        <v>0</v>
      </c>
      <c r="L115" s="9"/>
      <c r="M115" s="9"/>
      <c r="N115" s="9"/>
      <c r="O115" s="8">
        <v>0</v>
      </c>
      <c r="P115" s="8">
        <v>0</v>
      </c>
      <c r="Q115" s="8">
        <v>0</v>
      </c>
      <c r="R115" s="8">
        <v>0</v>
      </c>
      <c r="S115" s="9"/>
      <c r="T115" s="9"/>
      <c r="U115" s="9"/>
    </row>
    <row r="116" spans="1:21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850000</v>
      </c>
      <c r="I116" s="8">
        <v>850000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800000</v>
      </c>
      <c r="P116" s="8">
        <v>800000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1640000</v>
      </c>
      <c r="I117" s="8">
        <v>1640000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1230000</v>
      </c>
      <c r="P117" s="8">
        <v>1230000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0</v>
      </c>
      <c r="I118" s="8">
        <v>0</v>
      </c>
      <c r="J118" s="8">
        <v>0</v>
      </c>
      <c r="K118" s="8">
        <v>0</v>
      </c>
      <c r="L118" s="9"/>
      <c r="M118" s="9"/>
      <c r="N118" s="9"/>
      <c r="O118" s="8">
        <v>0</v>
      </c>
      <c r="P118" s="8">
        <v>0</v>
      </c>
      <c r="Q118" s="8">
        <v>0</v>
      </c>
      <c r="R118" s="8">
        <v>0</v>
      </c>
      <c r="S118" s="9"/>
      <c r="T118" s="9"/>
      <c r="U118" s="9"/>
    </row>
    <row r="119" spans="1:21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636652</v>
      </c>
      <c r="I119" s="8">
        <v>636652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477489</v>
      </c>
      <c r="P119" s="8">
        <v>477489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400000</v>
      </c>
      <c r="I120" s="8">
        <v>400000</v>
      </c>
      <c r="J120" s="8">
        <v>0</v>
      </c>
      <c r="K120" s="8">
        <v>0</v>
      </c>
      <c r="L120" s="9">
        <v>100</v>
      </c>
      <c r="M120" s="9">
        <v>0</v>
      </c>
      <c r="N120" s="9">
        <v>0</v>
      </c>
      <c r="O120" s="8">
        <v>300000</v>
      </c>
      <c r="P120" s="8">
        <v>300000</v>
      </c>
      <c r="Q120" s="8">
        <v>0</v>
      </c>
      <c r="R120" s="8">
        <v>0</v>
      </c>
      <c r="S120" s="9">
        <v>100</v>
      </c>
      <c r="T120" s="9">
        <v>0</v>
      </c>
      <c r="U120" s="9">
        <v>0</v>
      </c>
    </row>
    <row r="121" spans="1:21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2368370.37</v>
      </c>
      <c r="I121" s="8">
        <v>2368370.37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1743370.37</v>
      </c>
      <c r="P121" s="8">
        <v>1743370.37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770640</v>
      </c>
      <c r="I122" s="8">
        <v>770640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455947.5</v>
      </c>
      <c r="P122" s="8">
        <v>412830</v>
      </c>
      <c r="Q122" s="8">
        <v>43117.5</v>
      </c>
      <c r="R122" s="8">
        <v>0</v>
      </c>
      <c r="S122" s="9">
        <v>90.54</v>
      </c>
      <c r="T122" s="9">
        <v>9.45</v>
      </c>
      <c r="U122" s="9">
        <v>0</v>
      </c>
    </row>
    <row r="123" spans="1:21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325000</v>
      </c>
      <c r="I123" s="8">
        <v>325000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243750</v>
      </c>
      <c r="P123" s="8">
        <v>243750</v>
      </c>
      <c r="Q123" s="8">
        <v>0</v>
      </c>
      <c r="R123" s="8">
        <v>0</v>
      </c>
      <c r="S123" s="9">
        <v>100</v>
      </c>
      <c r="T123" s="9">
        <v>0</v>
      </c>
      <c r="U123" s="9">
        <v>0</v>
      </c>
    </row>
    <row r="124" spans="1:21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120000</v>
      </c>
      <c r="I124" s="8">
        <v>120000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120000</v>
      </c>
      <c r="P124" s="8">
        <v>120000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854670</v>
      </c>
      <c r="I125" s="8">
        <v>854670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641002.5</v>
      </c>
      <c r="P125" s="8">
        <v>641002.5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730000</v>
      </c>
      <c r="I126" s="8">
        <v>730000</v>
      </c>
      <c r="J126" s="8">
        <v>0</v>
      </c>
      <c r="K126" s="8">
        <v>0</v>
      </c>
      <c r="L126" s="9">
        <v>100</v>
      </c>
      <c r="M126" s="9">
        <v>0</v>
      </c>
      <c r="N126" s="9">
        <v>0</v>
      </c>
      <c r="O126" s="8">
        <v>547500</v>
      </c>
      <c r="P126" s="8">
        <v>547500</v>
      </c>
      <c r="Q126" s="8">
        <v>0</v>
      </c>
      <c r="R126" s="8">
        <v>0</v>
      </c>
      <c r="S126" s="9">
        <v>100</v>
      </c>
      <c r="T126" s="9">
        <v>0</v>
      </c>
      <c r="U126" s="9">
        <v>0</v>
      </c>
    </row>
    <row r="127" spans="1:21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50000</v>
      </c>
      <c r="I127" s="8">
        <v>0</v>
      </c>
      <c r="J127" s="8">
        <v>50000</v>
      </c>
      <c r="K127" s="8">
        <v>0</v>
      </c>
      <c r="L127" s="9">
        <v>0</v>
      </c>
      <c r="M127" s="9">
        <v>100</v>
      </c>
      <c r="N127" s="9">
        <v>0</v>
      </c>
      <c r="O127" s="8">
        <v>50000</v>
      </c>
      <c r="P127" s="8">
        <v>0</v>
      </c>
      <c r="Q127" s="8">
        <v>50000</v>
      </c>
      <c r="R127" s="8">
        <v>0</v>
      </c>
      <c r="S127" s="9">
        <v>0</v>
      </c>
      <c r="T127" s="9">
        <v>100</v>
      </c>
      <c r="U127" s="9">
        <v>0</v>
      </c>
    </row>
    <row r="128" spans="1:21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676546.6</v>
      </c>
      <c r="I128" s="8">
        <v>676546.6</v>
      </c>
      <c r="J128" s="8">
        <v>0</v>
      </c>
      <c r="K128" s="8">
        <v>0</v>
      </c>
      <c r="L128" s="9">
        <v>100</v>
      </c>
      <c r="M128" s="9">
        <v>0</v>
      </c>
      <c r="N128" s="9">
        <v>0</v>
      </c>
      <c r="O128" s="8">
        <v>671379.95</v>
      </c>
      <c r="P128" s="8">
        <v>607379.95</v>
      </c>
      <c r="Q128" s="8">
        <v>64000</v>
      </c>
      <c r="R128" s="8">
        <v>0</v>
      </c>
      <c r="S128" s="9">
        <v>90.46</v>
      </c>
      <c r="T128" s="9">
        <v>9.53</v>
      </c>
      <c r="U128" s="9">
        <v>0</v>
      </c>
    </row>
    <row r="129" spans="1:21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0</v>
      </c>
      <c r="I129" s="8">
        <v>0</v>
      </c>
      <c r="J129" s="8">
        <v>0</v>
      </c>
      <c r="K129" s="8">
        <v>0</v>
      </c>
      <c r="L129" s="9"/>
      <c r="M129" s="9"/>
      <c r="N129" s="9"/>
      <c r="O129" s="8">
        <v>0</v>
      </c>
      <c r="P129" s="8">
        <v>0</v>
      </c>
      <c r="Q129" s="8">
        <v>0</v>
      </c>
      <c r="R129" s="8">
        <v>0</v>
      </c>
      <c r="S129" s="9"/>
      <c r="T129" s="9"/>
      <c r="U129" s="9"/>
    </row>
    <row r="130" spans="1:21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625000</v>
      </c>
      <c r="I130" s="8">
        <v>625000</v>
      </c>
      <c r="J130" s="8">
        <v>0</v>
      </c>
      <c r="K130" s="8">
        <v>0</v>
      </c>
      <c r="L130" s="9">
        <v>100</v>
      </c>
      <c r="M130" s="9">
        <v>0</v>
      </c>
      <c r="N130" s="9">
        <v>0</v>
      </c>
      <c r="O130" s="8">
        <v>0</v>
      </c>
      <c r="P130" s="8">
        <v>0</v>
      </c>
      <c r="Q130" s="8">
        <v>0</v>
      </c>
      <c r="R130" s="8">
        <v>0</v>
      </c>
      <c r="S130" s="9"/>
      <c r="T130" s="9"/>
      <c r="U130" s="9"/>
    </row>
    <row r="131" spans="1:21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0</v>
      </c>
      <c r="I131" s="8">
        <v>0</v>
      </c>
      <c r="J131" s="8">
        <v>0</v>
      </c>
      <c r="K131" s="8">
        <v>0</v>
      </c>
      <c r="L131" s="9"/>
      <c r="M131" s="9"/>
      <c r="N131" s="9"/>
      <c r="O131" s="8">
        <v>0</v>
      </c>
      <c r="P131" s="8">
        <v>0</v>
      </c>
      <c r="Q131" s="8">
        <v>0</v>
      </c>
      <c r="R131" s="8">
        <v>0</v>
      </c>
      <c r="S131" s="9"/>
      <c r="T131" s="9"/>
      <c r="U131" s="9"/>
    </row>
    <row r="132" spans="1:21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550000</v>
      </c>
      <c r="I132" s="8">
        <v>550000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412500</v>
      </c>
      <c r="P132" s="8">
        <v>412500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850000</v>
      </c>
      <c r="I133" s="8">
        <v>850000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671050</v>
      </c>
      <c r="P133" s="8">
        <v>671050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500000</v>
      </c>
      <c r="I134" s="8">
        <v>500000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500000</v>
      </c>
      <c r="P134" s="8">
        <v>500000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441192</v>
      </c>
      <c r="I135" s="8">
        <v>441192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441192</v>
      </c>
      <c r="P135" s="8">
        <v>441192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2158717</v>
      </c>
      <c r="I136" s="8">
        <v>2158717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621000</v>
      </c>
      <c r="P136" s="8">
        <v>621000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200000</v>
      </c>
      <c r="I137" s="8">
        <v>200000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200000</v>
      </c>
      <c r="P137" s="8">
        <v>200000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925000</v>
      </c>
      <c r="I138" s="8">
        <v>925000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693750</v>
      </c>
      <c r="P138" s="8">
        <v>693750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1182500</v>
      </c>
      <c r="I139" s="8">
        <v>1182500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84375</v>
      </c>
      <c r="P139" s="8">
        <v>84375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0</v>
      </c>
      <c r="I140" s="8">
        <v>0</v>
      </c>
      <c r="J140" s="8">
        <v>0</v>
      </c>
      <c r="K140" s="8">
        <v>0</v>
      </c>
      <c r="L140" s="9"/>
      <c r="M140" s="9"/>
      <c r="N140" s="9"/>
      <c r="O140" s="8">
        <v>0</v>
      </c>
      <c r="P140" s="8">
        <v>0</v>
      </c>
      <c r="Q140" s="8">
        <v>0</v>
      </c>
      <c r="R140" s="8">
        <v>0</v>
      </c>
      <c r="S140" s="9"/>
      <c r="T140" s="9"/>
      <c r="U140" s="9"/>
    </row>
    <row r="141" spans="1:21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900420</v>
      </c>
      <c r="I141" s="8">
        <v>900420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675315</v>
      </c>
      <c r="P141" s="8">
        <v>675315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1003901</v>
      </c>
      <c r="I142" s="8">
        <v>1003901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752925.75</v>
      </c>
      <c r="P142" s="8">
        <v>752925.75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797544</v>
      </c>
      <c r="I143" s="8">
        <v>797544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591201</v>
      </c>
      <c r="P143" s="8">
        <v>591201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1168000</v>
      </c>
      <c r="I144" s="8">
        <v>1120000</v>
      </c>
      <c r="J144" s="8">
        <v>48000</v>
      </c>
      <c r="K144" s="8">
        <v>0</v>
      </c>
      <c r="L144" s="9">
        <v>95.89</v>
      </c>
      <c r="M144" s="9">
        <v>4.1</v>
      </c>
      <c r="N144" s="9">
        <v>0</v>
      </c>
      <c r="O144" s="8">
        <v>830500</v>
      </c>
      <c r="P144" s="8">
        <v>782500</v>
      </c>
      <c r="Q144" s="8">
        <v>48000</v>
      </c>
      <c r="R144" s="8">
        <v>0</v>
      </c>
      <c r="S144" s="9">
        <v>94.22</v>
      </c>
      <c r="T144" s="9">
        <v>5.77</v>
      </c>
      <c r="U144" s="9">
        <v>0</v>
      </c>
    </row>
    <row r="145" spans="1:21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665000</v>
      </c>
      <c r="I145" s="8">
        <v>665000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498750</v>
      </c>
      <c r="P145" s="8">
        <v>498750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1500000</v>
      </c>
      <c r="I146" s="8">
        <v>1500000</v>
      </c>
      <c r="J146" s="8">
        <v>0</v>
      </c>
      <c r="K146" s="8">
        <v>0</v>
      </c>
      <c r="L146" s="9">
        <v>100</v>
      </c>
      <c r="M146" s="9">
        <v>0</v>
      </c>
      <c r="N146" s="9">
        <v>0</v>
      </c>
      <c r="O146" s="8">
        <v>1125000</v>
      </c>
      <c r="P146" s="8">
        <v>1125000</v>
      </c>
      <c r="Q146" s="8">
        <v>0</v>
      </c>
      <c r="R146" s="8">
        <v>0</v>
      </c>
      <c r="S146" s="9">
        <v>100</v>
      </c>
      <c r="T146" s="9">
        <v>0</v>
      </c>
      <c r="U146" s="9">
        <v>0</v>
      </c>
    </row>
    <row r="147" spans="1:21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864072.26</v>
      </c>
      <c r="I147" s="8">
        <v>864072.26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273108.15</v>
      </c>
      <c r="P147" s="8">
        <v>273108.15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2607474.12</v>
      </c>
      <c r="I148" s="8">
        <v>1107474.12</v>
      </c>
      <c r="J148" s="8">
        <v>0</v>
      </c>
      <c r="K148" s="8">
        <v>1500000</v>
      </c>
      <c r="L148" s="9">
        <v>42.47</v>
      </c>
      <c r="M148" s="9">
        <v>0</v>
      </c>
      <c r="N148" s="9">
        <v>57.52</v>
      </c>
      <c r="O148" s="8">
        <v>830605.59</v>
      </c>
      <c r="P148" s="8">
        <v>830605.59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39692</v>
      </c>
      <c r="I149" s="8">
        <v>39692</v>
      </c>
      <c r="J149" s="8">
        <v>0</v>
      </c>
      <c r="K149" s="8">
        <v>0</v>
      </c>
      <c r="L149" s="9">
        <v>100</v>
      </c>
      <c r="M149" s="9">
        <v>0</v>
      </c>
      <c r="N149" s="9">
        <v>0</v>
      </c>
      <c r="O149" s="8">
        <v>29769</v>
      </c>
      <c r="P149" s="8">
        <v>29769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568081</v>
      </c>
      <c r="I150" s="8">
        <v>534000</v>
      </c>
      <c r="J150" s="8">
        <v>34081</v>
      </c>
      <c r="K150" s="8">
        <v>0</v>
      </c>
      <c r="L150" s="9">
        <v>94</v>
      </c>
      <c r="M150" s="9">
        <v>5.99</v>
      </c>
      <c r="N150" s="9">
        <v>0</v>
      </c>
      <c r="O150" s="8">
        <v>301081</v>
      </c>
      <c r="P150" s="8">
        <v>267000</v>
      </c>
      <c r="Q150" s="8">
        <v>34081</v>
      </c>
      <c r="R150" s="8">
        <v>0</v>
      </c>
      <c r="S150" s="9">
        <v>88.68</v>
      </c>
      <c r="T150" s="9">
        <v>11.31</v>
      </c>
      <c r="U150" s="9">
        <v>0</v>
      </c>
    </row>
    <row r="151" spans="1:21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510952</v>
      </c>
      <c r="I151" s="8">
        <v>510952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383214</v>
      </c>
      <c r="P151" s="8">
        <v>383214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1807000</v>
      </c>
      <c r="I152" s="8">
        <v>1807000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1415250</v>
      </c>
      <c r="P152" s="8">
        <v>1415250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1600000</v>
      </c>
      <c r="I153" s="8">
        <v>1600000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1600000</v>
      </c>
      <c r="P153" s="8">
        <v>1600000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1120000</v>
      </c>
      <c r="I154" s="8">
        <v>1120000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1120000</v>
      </c>
      <c r="P154" s="8">
        <v>1120000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524840</v>
      </c>
      <c r="I155" s="8">
        <v>524840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391692</v>
      </c>
      <c r="P155" s="8">
        <v>391692</v>
      </c>
      <c r="Q155" s="8">
        <v>0</v>
      </c>
      <c r="R155" s="8">
        <v>0</v>
      </c>
      <c r="S155" s="9">
        <v>100</v>
      </c>
      <c r="T155" s="9">
        <v>0</v>
      </c>
      <c r="U155" s="9">
        <v>0</v>
      </c>
    </row>
    <row r="156" spans="1:21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802320.47</v>
      </c>
      <c r="I156" s="8">
        <v>780820.47</v>
      </c>
      <c r="J156" s="8">
        <v>21500</v>
      </c>
      <c r="K156" s="8">
        <v>0</v>
      </c>
      <c r="L156" s="9">
        <v>97.32</v>
      </c>
      <c r="M156" s="9">
        <v>2.67</v>
      </c>
      <c r="N156" s="9">
        <v>0</v>
      </c>
      <c r="O156" s="8">
        <v>81500</v>
      </c>
      <c r="P156" s="8">
        <v>60000</v>
      </c>
      <c r="Q156" s="8">
        <v>21500</v>
      </c>
      <c r="R156" s="8">
        <v>0</v>
      </c>
      <c r="S156" s="9">
        <v>73.61</v>
      </c>
      <c r="T156" s="9">
        <v>26.38</v>
      </c>
      <c r="U156" s="9">
        <v>0</v>
      </c>
    </row>
    <row r="157" spans="1:21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270000</v>
      </c>
      <c r="I157" s="8">
        <v>245000</v>
      </c>
      <c r="J157" s="8">
        <v>25000</v>
      </c>
      <c r="K157" s="8">
        <v>0</v>
      </c>
      <c r="L157" s="9">
        <v>90.74</v>
      </c>
      <c r="M157" s="9">
        <v>9.25</v>
      </c>
      <c r="N157" s="9">
        <v>0</v>
      </c>
      <c r="O157" s="8">
        <v>208750</v>
      </c>
      <c r="P157" s="8">
        <v>183750</v>
      </c>
      <c r="Q157" s="8">
        <v>25000</v>
      </c>
      <c r="R157" s="8">
        <v>0</v>
      </c>
      <c r="S157" s="9">
        <v>88.02</v>
      </c>
      <c r="T157" s="9">
        <v>11.97</v>
      </c>
      <c r="U157" s="9">
        <v>0</v>
      </c>
    </row>
    <row r="158" spans="1:21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1028598</v>
      </c>
      <c r="I158" s="8">
        <v>1028598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494998</v>
      </c>
      <c r="P158" s="8">
        <v>494998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408580</v>
      </c>
      <c r="I159" s="8">
        <v>408580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306085</v>
      </c>
      <c r="P159" s="8">
        <v>306085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600000</v>
      </c>
      <c r="I160" s="8">
        <v>600000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450010</v>
      </c>
      <c r="P160" s="8">
        <v>450010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1054015.26</v>
      </c>
      <c r="I161" s="8">
        <v>1054015.26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884150.26</v>
      </c>
      <c r="P161" s="8">
        <v>884150.26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0</v>
      </c>
      <c r="I162" s="8">
        <v>0</v>
      </c>
      <c r="J162" s="8">
        <v>0</v>
      </c>
      <c r="K162" s="8">
        <v>0</v>
      </c>
      <c r="L162" s="9"/>
      <c r="M162" s="9"/>
      <c r="N162" s="9"/>
      <c r="O162" s="8">
        <v>0</v>
      </c>
      <c r="P162" s="8">
        <v>0</v>
      </c>
      <c r="Q162" s="8">
        <v>0</v>
      </c>
      <c r="R162" s="8">
        <v>0</v>
      </c>
      <c r="S162" s="9"/>
      <c r="T162" s="9"/>
      <c r="U162" s="9"/>
    </row>
    <row r="163" spans="1:21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2085771.82</v>
      </c>
      <c r="I163" s="8">
        <v>1038000</v>
      </c>
      <c r="J163" s="8">
        <v>1047771.82</v>
      </c>
      <c r="K163" s="8">
        <v>0</v>
      </c>
      <c r="L163" s="9">
        <v>49.76</v>
      </c>
      <c r="M163" s="9">
        <v>50.23</v>
      </c>
      <c r="N163" s="9">
        <v>0</v>
      </c>
      <c r="O163" s="8">
        <v>1935771.82</v>
      </c>
      <c r="P163" s="8">
        <v>888000</v>
      </c>
      <c r="Q163" s="8">
        <v>1047771.82</v>
      </c>
      <c r="R163" s="8">
        <v>0</v>
      </c>
      <c r="S163" s="9">
        <v>45.87</v>
      </c>
      <c r="T163" s="9">
        <v>54.12</v>
      </c>
      <c r="U163" s="9">
        <v>0</v>
      </c>
    </row>
    <row r="164" spans="1:21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5175176.79</v>
      </c>
      <c r="I164" s="8">
        <v>5075176.79</v>
      </c>
      <c r="J164" s="8">
        <v>100000</v>
      </c>
      <c r="K164" s="8">
        <v>0</v>
      </c>
      <c r="L164" s="9">
        <v>98.06</v>
      </c>
      <c r="M164" s="9">
        <v>1.93</v>
      </c>
      <c r="N164" s="9">
        <v>0</v>
      </c>
      <c r="O164" s="8">
        <v>1940478.09</v>
      </c>
      <c r="P164" s="8">
        <v>1840603.89</v>
      </c>
      <c r="Q164" s="8">
        <v>99874.2</v>
      </c>
      <c r="R164" s="8">
        <v>0</v>
      </c>
      <c r="S164" s="9">
        <v>94.85</v>
      </c>
      <c r="T164" s="9">
        <v>5.14</v>
      </c>
      <c r="U164" s="9">
        <v>0</v>
      </c>
    </row>
    <row r="165" spans="1:21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537315</v>
      </c>
      <c r="I165" s="8">
        <v>537315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402988.95</v>
      </c>
      <c r="P165" s="8">
        <v>402988.95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1945631.08</v>
      </c>
      <c r="I166" s="8">
        <v>1945631.08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799462.84</v>
      </c>
      <c r="P166" s="8">
        <v>799462.84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1086954</v>
      </c>
      <c r="I167" s="8">
        <v>1086954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923024</v>
      </c>
      <c r="P167" s="8">
        <v>923024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689126.76</v>
      </c>
      <c r="I168" s="8">
        <v>200000</v>
      </c>
      <c r="J168" s="8">
        <v>66500</v>
      </c>
      <c r="K168" s="8">
        <v>422626.76</v>
      </c>
      <c r="L168" s="9">
        <v>29.02</v>
      </c>
      <c r="M168" s="9">
        <v>9.64</v>
      </c>
      <c r="N168" s="9">
        <v>61.32</v>
      </c>
      <c r="O168" s="8">
        <v>216127</v>
      </c>
      <c r="P168" s="8">
        <v>150000</v>
      </c>
      <c r="Q168" s="8">
        <v>66127</v>
      </c>
      <c r="R168" s="8">
        <v>0</v>
      </c>
      <c r="S168" s="9">
        <v>69.4</v>
      </c>
      <c r="T168" s="9">
        <v>30.59</v>
      </c>
      <c r="U168" s="9">
        <v>0</v>
      </c>
    </row>
    <row r="169" spans="1:21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638000</v>
      </c>
      <c r="I169" s="8">
        <v>588000</v>
      </c>
      <c r="J169" s="8">
        <v>50000</v>
      </c>
      <c r="K169" s="8">
        <v>0</v>
      </c>
      <c r="L169" s="9">
        <v>92.16</v>
      </c>
      <c r="M169" s="9">
        <v>7.83</v>
      </c>
      <c r="N169" s="9">
        <v>0</v>
      </c>
      <c r="O169" s="8">
        <v>75000</v>
      </c>
      <c r="P169" s="8">
        <v>50000</v>
      </c>
      <c r="Q169" s="8">
        <v>25000</v>
      </c>
      <c r="R169" s="8">
        <v>0</v>
      </c>
      <c r="S169" s="9">
        <v>66.66</v>
      </c>
      <c r="T169" s="9">
        <v>33.33</v>
      </c>
      <c r="U169" s="9">
        <v>0</v>
      </c>
    </row>
    <row r="170" spans="1:21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1328000</v>
      </c>
      <c r="I170" s="8">
        <v>1328000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1158500</v>
      </c>
      <c r="P170" s="8">
        <v>938500</v>
      </c>
      <c r="Q170" s="8">
        <v>220000</v>
      </c>
      <c r="R170" s="8">
        <v>0</v>
      </c>
      <c r="S170" s="9">
        <v>81</v>
      </c>
      <c r="T170" s="9">
        <v>18.99</v>
      </c>
      <c r="U170" s="9">
        <v>0</v>
      </c>
    </row>
    <row r="171" spans="1:21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1497986</v>
      </c>
      <c r="I171" s="8">
        <v>1497986</v>
      </c>
      <c r="J171" s="8">
        <v>0</v>
      </c>
      <c r="K171" s="8">
        <v>0</v>
      </c>
      <c r="L171" s="9">
        <v>100</v>
      </c>
      <c r="M171" s="9">
        <v>0</v>
      </c>
      <c r="N171" s="9">
        <v>0</v>
      </c>
      <c r="O171" s="8">
        <v>1173695.41</v>
      </c>
      <c r="P171" s="8">
        <v>1173695.41</v>
      </c>
      <c r="Q171" s="8">
        <v>0</v>
      </c>
      <c r="R171" s="8">
        <v>0</v>
      </c>
      <c r="S171" s="9">
        <v>100</v>
      </c>
      <c r="T171" s="9">
        <v>0</v>
      </c>
      <c r="U171" s="9">
        <v>0</v>
      </c>
    </row>
    <row r="172" spans="1:21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0</v>
      </c>
      <c r="I172" s="8">
        <v>0</v>
      </c>
      <c r="J172" s="8">
        <v>0</v>
      </c>
      <c r="K172" s="8">
        <v>0</v>
      </c>
      <c r="L172" s="9"/>
      <c r="M172" s="9"/>
      <c r="N172" s="9"/>
      <c r="O172" s="8">
        <v>0</v>
      </c>
      <c r="P172" s="8">
        <v>0</v>
      </c>
      <c r="Q172" s="8">
        <v>0</v>
      </c>
      <c r="R172" s="8">
        <v>0</v>
      </c>
      <c r="S172" s="9"/>
      <c r="T172" s="9"/>
      <c r="U172" s="9"/>
    </row>
    <row r="173" spans="1:21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1209800</v>
      </c>
      <c r="I173" s="8">
        <v>1009800</v>
      </c>
      <c r="J173" s="8">
        <v>200000</v>
      </c>
      <c r="K173" s="8">
        <v>0</v>
      </c>
      <c r="L173" s="9">
        <v>83.46</v>
      </c>
      <c r="M173" s="9">
        <v>16.53</v>
      </c>
      <c r="N173" s="9">
        <v>0</v>
      </c>
      <c r="O173" s="8">
        <v>731742</v>
      </c>
      <c r="P173" s="8">
        <v>693500</v>
      </c>
      <c r="Q173" s="8">
        <v>38242</v>
      </c>
      <c r="R173" s="8">
        <v>0</v>
      </c>
      <c r="S173" s="9">
        <v>94.77</v>
      </c>
      <c r="T173" s="9">
        <v>5.22</v>
      </c>
      <c r="U173" s="9">
        <v>0</v>
      </c>
    </row>
    <row r="174" spans="1:21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869795.52</v>
      </c>
      <c r="I174" s="8">
        <v>869795.52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652346.64</v>
      </c>
      <c r="P174" s="8">
        <v>652346.64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990000</v>
      </c>
      <c r="I175" s="8">
        <v>990000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742500</v>
      </c>
      <c r="P175" s="8">
        <v>742500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400000</v>
      </c>
      <c r="I176" s="8">
        <v>400000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300000</v>
      </c>
      <c r="P176" s="8">
        <v>300000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1249000</v>
      </c>
      <c r="I177" s="8">
        <v>1249000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965500</v>
      </c>
      <c r="P177" s="8">
        <v>965500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2921000</v>
      </c>
      <c r="I178" s="8">
        <v>2921000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2711000</v>
      </c>
      <c r="P178" s="8">
        <v>2711000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246000</v>
      </c>
      <c r="I179" s="8">
        <v>246000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184500</v>
      </c>
      <c r="P179" s="8">
        <v>184500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480000</v>
      </c>
      <c r="I180" s="8">
        <v>480000</v>
      </c>
      <c r="J180" s="8">
        <v>0</v>
      </c>
      <c r="K180" s="8">
        <v>0</v>
      </c>
      <c r="L180" s="9">
        <v>100</v>
      </c>
      <c r="M180" s="9">
        <v>0</v>
      </c>
      <c r="N180" s="9">
        <v>0</v>
      </c>
      <c r="O180" s="8">
        <v>360000</v>
      </c>
      <c r="P180" s="8">
        <v>360000</v>
      </c>
      <c r="Q180" s="8">
        <v>0</v>
      </c>
      <c r="R180" s="8">
        <v>0</v>
      </c>
      <c r="S180" s="9">
        <v>100</v>
      </c>
      <c r="T180" s="9">
        <v>0</v>
      </c>
      <c r="U180" s="9">
        <v>0</v>
      </c>
    </row>
    <row r="181" spans="1:21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350000</v>
      </c>
      <c r="I181" s="8">
        <v>350000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350000</v>
      </c>
      <c r="P181" s="8">
        <v>350000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980832</v>
      </c>
      <c r="I182" s="8">
        <v>980832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719124</v>
      </c>
      <c r="P182" s="8">
        <v>719124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417000</v>
      </c>
      <c r="I183" s="8">
        <v>417000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312750</v>
      </c>
      <c r="P183" s="8">
        <v>312750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8185906</v>
      </c>
      <c r="I184" s="8">
        <v>6263440</v>
      </c>
      <c r="J184" s="8">
        <v>0</v>
      </c>
      <c r="K184" s="8">
        <v>1922466</v>
      </c>
      <c r="L184" s="9">
        <v>76.51</v>
      </c>
      <c r="M184" s="9">
        <v>0</v>
      </c>
      <c r="N184" s="9">
        <v>23.48</v>
      </c>
      <c r="O184" s="8">
        <v>4730190</v>
      </c>
      <c r="P184" s="8">
        <v>4730190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554073.94</v>
      </c>
      <c r="I185" s="8">
        <v>554073.94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416280</v>
      </c>
      <c r="P185" s="8">
        <v>416280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780000</v>
      </c>
      <c r="I186" s="8">
        <v>780000</v>
      </c>
      <c r="J186" s="8">
        <v>0</v>
      </c>
      <c r="K186" s="8">
        <v>0</v>
      </c>
      <c r="L186" s="9">
        <v>100</v>
      </c>
      <c r="M186" s="9">
        <v>0</v>
      </c>
      <c r="N186" s="9">
        <v>0</v>
      </c>
      <c r="O186" s="8">
        <v>525000</v>
      </c>
      <c r="P186" s="8">
        <v>525000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1220404</v>
      </c>
      <c r="I187" s="8">
        <v>1220404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935928</v>
      </c>
      <c r="P187" s="8">
        <v>935928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1500000</v>
      </c>
      <c r="I188" s="8">
        <v>1400000</v>
      </c>
      <c r="J188" s="8">
        <v>100000</v>
      </c>
      <c r="K188" s="8">
        <v>0</v>
      </c>
      <c r="L188" s="9">
        <v>93.33</v>
      </c>
      <c r="M188" s="9">
        <v>6.66</v>
      </c>
      <c r="N188" s="9">
        <v>0</v>
      </c>
      <c r="O188" s="8">
        <v>1173769.33</v>
      </c>
      <c r="P188" s="8">
        <v>1103333.33</v>
      </c>
      <c r="Q188" s="8">
        <v>70436</v>
      </c>
      <c r="R188" s="8">
        <v>0</v>
      </c>
      <c r="S188" s="9">
        <v>93.99</v>
      </c>
      <c r="T188" s="9">
        <v>6</v>
      </c>
      <c r="U188" s="9">
        <v>0</v>
      </c>
    </row>
    <row r="189" spans="1:21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1510476.43</v>
      </c>
      <c r="I189" s="8">
        <v>1300000</v>
      </c>
      <c r="J189" s="8">
        <v>210476.43</v>
      </c>
      <c r="K189" s="8">
        <v>0</v>
      </c>
      <c r="L189" s="9">
        <v>86.06</v>
      </c>
      <c r="M189" s="9">
        <v>13.93</v>
      </c>
      <c r="N189" s="9">
        <v>0</v>
      </c>
      <c r="O189" s="8">
        <v>500000</v>
      </c>
      <c r="P189" s="8">
        <v>500000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2970478</v>
      </c>
      <c r="I190" s="8">
        <v>2788071</v>
      </c>
      <c r="J190" s="8">
        <v>0</v>
      </c>
      <c r="K190" s="8">
        <v>182407</v>
      </c>
      <c r="L190" s="9">
        <v>93.85</v>
      </c>
      <c r="M190" s="9">
        <v>0</v>
      </c>
      <c r="N190" s="9">
        <v>6.14</v>
      </c>
      <c r="O190" s="8">
        <v>2438071</v>
      </c>
      <c r="P190" s="8">
        <v>2438071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900000</v>
      </c>
      <c r="I191" s="8">
        <v>900000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723000</v>
      </c>
      <c r="P191" s="8">
        <v>723000</v>
      </c>
      <c r="Q191" s="8">
        <v>0</v>
      </c>
      <c r="R191" s="8">
        <v>0</v>
      </c>
      <c r="S191" s="9">
        <v>100</v>
      </c>
      <c r="T191" s="9">
        <v>0</v>
      </c>
      <c r="U191" s="9">
        <v>0</v>
      </c>
    </row>
    <row r="192" spans="1:21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301000</v>
      </c>
      <c r="I192" s="8">
        <v>301000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225750</v>
      </c>
      <c r="P192" s="8">
        <v>225750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1450000</v>
      </c>
      <c r="I193" s="8">
        <v>1450000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0</v>
      </c>
      <c r="P193" s="8">
        <v>0</v>
      </c>
      <c r="Q193" s="8">
        <v>0</v>
      </c>
      <c r="R193" s="8">
        <v>0</v>
      </c>
      <c r="S193" s="9"/>
      <c r="T193" s="9"/>
      <c r="U193" s="9"/>
    </row>
    <row r="194" spans="1:21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1000000</v>
      </c>
      <c r="I194" s="8">
        <v>1000000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0</v>
      </c>
      <c r="P194" s="8">
        <v>0</v>
      </c>
      <c r="Q194" s="8">
        <v>0</v>
      </c>
      <c r="R194" s="8">
        <v>0</v>
      </c>
      <c r="S194" s="9"/>
      <c r="T194" s="9"/>
      <c r="U194" s="9"/>
    </row>
    <row r="195" spans="1:21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195600</v>
      </c>
      <c r="I195" s="8">
        <v>195600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146700</v>
      </c>
      <c r="P195" s="8">
        <v>146700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1200000</v>
      </c>
      <c r="I196" s="8">
        <v>0</v>
      </c>
      <c r="J196" s="8">
        <v>0</v>
      </c>
      <c r="K196" s="8">
        <v>1200000</v>
      </c>
      <c r="L196" s="9">
        <v>0</v>
      </c>
      <c r="M196" s="9">
        <v>0</v>
      </c>
      <c r="N196" s="9">
        <v>100</v>
      </c>
      <c r="O196" s="8">
        <v>1200000</v>
      </c>
      <c r="P196" s="8">
        <v>0</v>
      </c>
      <c r="Q196" s="8">
        <v>0</v>
      </c>
      <c r="R196" s="8">
        <v>1200000</v>
      </c>
      <c r="S196" s="9">
        <v>0</v>
      </c>
      <c r="T196" s="9">
        <v>0</v>
      </c>
      <c r="U196" s="9">
        <v>100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1738200</v>
      </c>
      <c r="I197" s="8">
        <v>1588200</v>
      </c>
      <c r="J197" s="8">
        <v>150000</v>
      </c>
      <c r="K197" s="8">
        <v>0</v>
      </c>
      <c r="L197" s="9">
        <v>91.37</v>
      </c>
      <c r="M197" s="9">
        <v>8.62</v>
      </c>
      <c r="N197" s="9">
        <v>0</v>
      </c>
      <c r="O197" s="8">
        <v>539900</v>
      </c>
      <c r="P197" s="8">
        <v>489900</v>
      </c>
      <c r="Q197" s="8">
        <v>50000</v>
      </c>
      <c r="R197" s="8">
        <v>0</v>
      </c>
      <c r="S197" s="9">
        <v>90.73</v>
      </c>
      <c r="T197" s="9">
        <v>9.26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1588489.35</v>
      </c>
      <c r="I198" s="8">
        <v>914000</v>
      </c>
      <c r="J198" s="8">
        <v>300000</v>
      </c>
      <c r="K198" s="8">
        <v>374489.35</v>
      </c>
      <c r="L198" s="9">
        <v>57.53</v>
      </c>
      <c r="M198" s="9">
        <v>18.88</v>
      </c>
      <c r="N198" s="9">
        <v>23.57</v>
      </c>
      <c r="O198" s="8">
        <v>929489.35</v>
      </c>
      <c r="P198" s="8">
        <v>255000</v>
      </c>
      <c r="Q198" s="8">
        <v>300000</v>
      </c>
      <c r="R198" s="8">
        <v>374489.35</v>
      </c>
      <c r="S198" s="9">
        <v>27.43</v>
      </c>
      <c r="T198" s="9">
        <v>32.27</v>
      </c>
      <c r="U198" s="9">
        <v>40.28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1100000</v>
      </c>
      <c r="I199" s="8">
        <v>1000000</v>
      </c>
      <c r="J199" s="8">
        <v>100000</v>
      </c>
      <c r="K199" s="8">
        <v>0</v>
      </c>
      <c r="L199" s="9">
        <v>90.9</v>
      </c>
      <c r="M199" s="9">
        <v>9.09</v>
      </c>
      <c r="N199" s="9">
        <v>0</v>
      </c>
      <c r="O199" s="8">
        <v>547735</v>
      </c>
      <c r="P199" s="8">
        <v>500000</v>
      </c>
      <c r="Q199" s="8">
        <v>47735</v>
      </c>
      <c r="R199" s="8">
        <v>0</v>
      </c>
      <c r="S199" s="9">
        <v>91.28</v>
      </c>
      <c r="T199" s="9">
        <v>8.71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1149948</v>
      </c>
      <c r="I200" s="8">
        <v>1149948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862461</v>
      </c>
      <c r="P200" s="8">
        <v>862461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550000</v>
      </c>
      <c r="I201" s="8">
        <v>550000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0</v>
      </c>
      <c r="P201" s="8">
        <v>0</v>
      </c>
      <c r="Q201" s="8">
        <v>0</v>
      </c>
      <c r="R201" s="8">
        <v>0</v>
      </c>
      <c r="S201" s="9"/>
      <c r="T201" s="9"/>
      <c r="U201" s="9"/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3251631.98</v>
      </c>
      <c r="I202" s="8">
        <v>3251631.98</v>
      </c>
      <c r="J202" s="8">
        <v>0</v>
      </c>
      <c r="K202" s="8">
        <v>0</v>
      </c>
      <c r="L202" s="9">
        <v>100</v>
      </c>
      <c r="M202" s="9">
        <v>0</v>
      </c>
      <c r="N202" s="9">
        <v>0</v>
      </c>
      <c r="O202" s="8">
        <v>2732536.48</v>
      </c>
      <c r="P202" s="8">
        <v>2732536.48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931420</v>
      </c>
      <c r="I203" s="8">
        <v>931420</v>
      </c>
      <c r="J203" s="8">
        <v>0</v>
      </c>
      <c r="K203" s="8">
        <v>0</v>
      </c>
      <c r="L203" s="9">
        <v>100</v>
      </c>
      <c r="M203" s="9">
        <v>0</v>
      </c>
      <c r="N203" s="9">
        <v>0</v>
      </c>
      <c r="O203" s="8">
        <v>698565</v>
      </c>
      <c r="P203" s="8">
        <v>698565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13762341.98</v>
      </c>
      <c r="I204" s="8">
        <v>0</v>
      </c>
      <c r="J204" s="8">
        <v>100000</v>
      </c>
      <c r="K204" s="8">
        <v>13662341.98</v>
      </c>
      <c r="L204" s="9">
        <v>0</v>
      </c>
      <c r="M204" s="9">
        <v>0.72</v>
      </c>
      <c r="N204" s="9">
        <v>99.27</v>
      </c>
      <c r="O204" s="8">
        <v>70515.25</v>
      </c>
      <c r="P204" s="8">
        <v>0</v>
      </c>
      <c r="Q204" s="8">
        <v>70515.25</v>
      </c>
      <c r="R204" s="8">
        <v>0</v>
      </c>
      <c r="S204" s="9">
        <v>0</v>
      </c>
      <c r="T204" s="9">
        <v>100</v>
      </c>
      <c r="U204" s="9">
        <v>0</v>
      </c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1482610.12</v>
      </c>
      <c r="I205" s="8">
        <v>1482610.12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1059457.59</v>
      </c>
      <c r="P205" s="8">
        <v>1059457.59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864240</v>
      </c>
      <c r="I206" s="8">
        <v>864240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648180</v>
      </c>
      <c r="P206" s="8">
        <v>648180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1110500</v>
      </c>
      <c r="I207" s="8">
        <v>1060000</v>
      </c>
      <c r="J207" s="8">
        <v>50500</v>
      </c>
      <c r="K207" s="8">
        <v>0</v>
      </c>
      <c r="L207" s="9">
        <v>95.45</v>
      </c>
      <c r="M207" s="9">
        <v>4.54</v>
      </c>
      <c r="N207" s="9">
        <v>0</v>
      </c>
      <c r="O207" s="8">
        <v>845500</v>
      </c>
      <c r="P207" s="8">
        <v>795000</v>
      </c>
      <c r="Q207" s="8">
        <v>50500</v>
      </c>
      <c r="R207" s="8">
        <v>0</v>
      </c>
      <c r="S207" s="9">
        <v>94.02</v>
      </c>
      <c r="T207" s="9">
        <v>5.97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2074636</v>
      </c>
      <c r="I208" s="8">
        <v>1453388</v>
      </c>
      <c r="J208" s="8">
        <v>621248</v>
      </c>
      <c r="K208" s="8">
        <v>0</v>
      </c>
      <c r="L208" s="9">
        <v>70.05</v>
      </c>
      <c r="M208" s="9">
        <v>29.94</v>
      </c>
      <c r="N208" s="9">
        <v>0</v>
      </c>
      <c r="O208" s="8">
        <v>1821242.92</v>
      </c>
      <c r="P208" s="8">
        <v>1097888</v>
      </c>
      <c r="Q208" s="8">
        <v>723354.92</v>
      </c>
      <c r="R208" s="8">
        <v>0</v>
      </c>
      <c r="S208" s="9">
        <v>60.28</v>
      </c>
      <c r="T208" s="9">
        <v>39.71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2054600</v>
      </c>
      <c r="I209" s="8">
        <v>2054600</v>
      </c>
      <c r="J209" s="8">
        <v>0</v>
      </c>
      <c r="K209" s="8">
        <v>0</v>
      </c>
      <c r="L209" s="9">
        <v>100</v>
      </c>
      <c r="M209" s="9">
        <v>0</v>
      </c>
      <c r="N209" s="9">
        <v>0</v>
      </c>
      <c r="O209" s="8">
        <v>1593500</v>
      </c>
      <c r="P209" s="8">
        <v>1593500</v>
      </c>
      <c r="Q209" s="8">
        <v>0</v>
      </c>
      <c r="R209" s="8">
        <v>0</v>
      </c>
      <c r="S209" s="9">
        <v>100</v>
      </c>
      <c r="T209" s="9">
        <v>0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892200</v>
      </c>
      <c r="I210" s="8">
        <v>892200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661650</v>
      </c>
      <c r="P210" s="8">
        <v>661650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629213</v>
      </c>
      <c r="I211" s="8">
        <v>0</v>
      </c>
      <c r="J211" s="8">
        <v>629213</v>
      </c>
      <c r="K211" s="8">
        <v>0</v>
      </c>
      <c r="L211" s="9">
        <v>0</v>
      </c>
      <c r="M211" s="9">
        <v>100</v>
      </c>
      <c r="N211" s="9">
        <v>0</v>
      </c>
      <c r="O211" s="8">
        <v>358401</v>
      </c>
      <c r="P211" s="8">
        <v>0</v>
      </c>
      <c r="Q211" s="8">
        <v>358401</v>
      </c>
      <c r="R211" s="8">
        <v>0</v>
      </c>
      <c r="S211" s="9">
        <v>0</v>
      </c>
      <c r="T211" s="9">
        <v>100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1220320</v>
      </c>
      <c r="I212" s="8">
        <v>1158820</v>
      </c>
      <c r="J212" s="8">
        <v>61500</v>
      </c>
      <c r="K212" s="8">
        <v>0</v>
      </c>
      <c r="L212" s="9">
        <v>94.96</v>
      </c>
      <c r="M212" s="9">
        <v>5.03</v>
      </c>
      <c r="N212" s="9">
        <v>0</v>
      </c>
      <c r="O212" s="8">
        <v>931365</v>
      </c>
      <c r="P212" s="8">
        <v>869865</v>
      </c>
      <c r="Q212" s="8">
        <v>61500</v>
      </c>
      <c r="R212" s="8">
        <v>0</v>
      </c>
      <c r="S212" s="9">
        <v>93.39</v>
      </c>
      <c r="T212" s="9">
        <v>6.6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1750000</v>
      </c>
      <c r="I213" s="8">
        <v>1750000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1300000</v>
      </c>
      <c r="P213" s="8">
        <v>1300000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1396606.32</v>
      </c>
      <c r="I214" s="8">
        <v>1396606.32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1064999.99</v>
      </c>
      <c r="P214" s="8">
        <v>1050099.99</v>
      </c>
      <c r="Q214" s="8">
        <v>14900</v>
      </c>
      <c r="R214" s="8">
        <v>0</v>
      </c>
      <c r="S214" s="9">
        <v>98.6</v>
      </c>
      <c r="T214" s="9">
        <v>1.39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1248696.96</v>
      </c>
      <c r="I215" s="8">
        <v>1248696.96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1076272.72</v>
      </c>
      <c r="P215" s="8">
        <v>1076272.72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1091627</v>
      </c>
      <c r="I216" s="8">
        <v>1035357</v>
      </c>
      <c r="J216" s="8">
        <v>56270</v>
      </c>
      <c r="K216" s="8">
        <v>0</v>
      </c>
      <c r="L216" s="9">
        <v>94.84</v>
      </c>
      <c r="M216" s="9">
        <v>5.15</v>
      </c>
      <c r="N216" s="9">
        <v>0</v>
      </c>
      <c r="O216" s="8">
        <v>746439.8</v>
      </c>
      <c r="P216" s="8">
        <v>710170</v>
      </c>
      <c r="Q216" s="8">
        <v>36269.8</v>
      </c>
      <c r="R216" s="8">
        <v>0</v>
      </c>
      <c r="S216" s="9">
        <v>95.14</v>
      </c>
      <c r="T216" s="9">
        <v>4.85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1612672</v>
      </c>
      <c r="I217" s="8">
        <v>1612672</v>
      </c>
      <c r="J217" s="8">
        <v>0</v>
      </c>
      <c r="K217" s="8">
        <v>0</v>
      </c>
      <c r="L217" s="9">
        <v>100</v>
      </c>
      <c r="M217" s="9">
        <v>0</v>
      </c>
      <c r="N217" s="9">
        <v>0</v>
      </c>
      <c r="O217" s="8">
        <v>1181754</v>
      </c>
      <c r="P217" s="8">
        <v>1181754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15000000</v>
      </c>
      <c r="I218" s="8">
        <v>15000000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9000000</v>
      </c>
      <c r="P218" s="8">
        <v>9000000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10000000</v>
      </c>
      <c r="I219" s="8">
        <v>10000000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8000000</v>
      </c>
      <c r="P219" s="8">
        <v>8000000</v>
      </c>
      <c r="Q219" s="8">
        <v>0</v>
      </c>
      <c r="R219" s="8">
        <v>0</v>
      </c>
      <c r="S219" s="9">
        <v>100</v>
      </c>
      <c r="T219" s="9">
        <v>0</v>
      </c>
      <c r="U219" s="9">
        <v>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139204825.09</v>
      </c>
      <c r="I220" s="8">
        <v>126821461.09</v>
      </c>
      <c r="J220" s="8">
        <v>0</v>
      </c>
      <c r="K220" s="8">
        <v>12383364</v>
      </c>
      <c r="L220" s="9">
        <v>91.1</v>
      </c>
      <c r="M220" s="9">
        <v>0</v>
      </c>
      <c r="N220" s="9">
        <v>8.89</v>
      </c>
      <c r="O220" s="8">
        <v>76462036.82</v>
      </c>
      <c r="P220" s="8">
        <v>76462036.82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12650219</v>
      </c>
      <c r="I221" s="8">
        <v>12650219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12216096.77</v>
      </c>
      <c r="P221" s="8">
        <v>12216096.77</v>
      </c>
      <c r="Q221" s="8">
        <v>0</v>
      </c>
      <c r="R221" s="8">
        <v>0</v>
      </c>
      <c r="S221" s="9">
        <v>100</v>
      </c>
      <c r="T221" s="9">
        <v>0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4387889</v>
      </c>
      <c r="I222" s="8">
        <v>4235350</v>
      </c>
      <c r="J222" s="8">
        <v>152539</v>
      </c>
      <c r="K222" s="8">
        <v>0</v>
      </c>
      <c r="L222" s="9">
        <v>96.52</v>
      </c>
      <c r="M222" s="9">
        <v>3.47</v>
      </c>
      <c r="N222" s="9">
        <v>0</v>
      </c>
      <c r="O222" s="8">
        <v>3329052</v>
      </c>
      <c r="P222" s="8">
        <v>3176513</v>
      </c>
      <c r="Q222" s="8">
        <v>152539</v>
      </c>
      <c r="R222" s="8">
        <v>0</v>
      </c>
      <c r="S222" s="9">
        <v>95.41</v>
      </c>
      <c r="T222" s="9">
        <v>4.58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3834848</v>
      </c>
      <c r="I223" s="8">
        <v>3834848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2876136</v>
      </c>
      <c r="P223" s="8">
        <v>2876136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3836928</v>
      </c>
      <c r="I224" s="8">
        <v>3836928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2877696</v>
      </c>
      <c r="P224" s="8">
        <v>2877696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3097000</v>
      </c>
      <c r="I225" s="8">
        <v>597000</v>
      </c>
      <c r="J225" s="8">
        <v>2500000</v>
      </c>
      <c r="K225" s="8">
        <v>0</v>
      </c>
      <c r="L225" s="9">
        <v>19.27</v>
      </c>
      <c r="M225" s="9">
        <v>80.72</v>
      </c>
      <c r="N225" s="9">
        <v>0</v>
      </c>
      <c r="O225" s="8">
        <v>2948500</v>
      </c>
      <c r="P225" s="8">
        <v>448500</v>
      </c>
      <c r="Q225" s="8">
        <v>2500000</v>
      </c>
      <c r="R225" s="8">
        <v>0</v>
      </c>
      <c r="S225" s="9">
        <v>15.21</v>
      </c>
      <c r="T225" s="9">
        <v>84.78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5307372.32</v>
      </c>
      <c r="I226" s="8">
        <v>1372329.32</v>
      </c>
      <c r="J226" s="8">
        <v>3935043</v>
      </c>
      <c r="K226" s="8">
        <v>0</v>
      </c>
      <c r="L226" s="9">
        <v>25.85</v>
      </c>
      <c r="M226" s="9">
        <v>74.14</v>
      </c>
      <c r="N226" s="9">
        <v>0</v>
      </c>
      <c r="O226" s="8">
        <v>2822329.32</v>
      </c>
      <c r="P226" s="8">
        <v>1372329.32</v>
      </c>
      <c r="Q226" s="8">
        <v>1450000</v>
      </c>
      <c r="R226" s="8">
        <v>0</v>
      </c>
      <c r="S226" s="9">
        <v>48.62</v>
      </c>
      <c r="T226" s="9">
        <v>51.37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2029574.7</v>
      </c>
      <c r="I227" s="8">
        <v>2029574.7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3530865.76</v>
      </c>
      <c r="P227" s="8">
        <v>1330865.76</v>
      </c>
      <c r="Q227" s="8">
        <v>2200000</v>
      </c>
      <c r="R227" s="8">
        <v>0</v>
      </c>
      <c r="S227" s="9">
        <v>37.69</v>
      </c>
      <c r="T227" s="9">
        <v>62.3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2338495.92</v>
      </c>
      <c r="I228" s="8">
        <v>2102495.92</v>
      </c>
      <c r="J228" s="8">
        <v>236000</v>
      </c>
      <c r="K228" s="8">
        <v>0</v>
      </c>
      <c r="L228" s="9">
        <v>89.9</v>
      </c>
      <c r="M228" s="9">
        <v>10.09</v>
      </c>
      <c r="N228" s="9">
        <v>0</v>
      </c>
      <c r="O228" s="8">
        <v>1812871.94</v>
      </c>
      <c r="P228" s="8">
        <v>1576871.94</v>
      </c>
      <c r="Q228" s="8">
        <v>236000</v>
      </c>
      <c r="R228" s="8">
        <v>0</v>
      </c>
      <c r="S228" s="9">
        <v>86.98</v>
      </c>
      <c r="T228" s="9">
        <v>13.01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15304080.71</v>
      </c>
      <c r="I229" s="8">
        <v>3085464</v>
      </c>
      <c r="J229" s="8">
        <v>12153589</v>
      </c>
      <c r="K229" s="8">
        <v>65027.71</v>
      </c>
      <c r="L229" s="9">
        <v>20.16</v>
      </c>
      <c r="M229" s="9">
        <v>79.41</v>
      </c>
      <c r="N229" s="9">
        <v>0.42</v>
      </c>
      <c r="O229" s="8">
        <v>2826708</v>
      </c>
      <c r="P229" s="8">
        <v>2557848</v>
      </c>
      <c r="Q229" s="8">
        <v>268860</v>
      </c>
      <c r="R229" s="8">
        <v>0</v>
      </c>
      <c r="S229" s="9">
        <v>90.48</v>
      </c>
      <c r="T229" s="9">
        <v>9.51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10325631</v>
      </c>
      <c r="I230" s="8">
        <v>7625631</v>
      </c>
      <c r="J230" s="8">
        <v>2700000</v>
      </c>
      <c r="K230" s="8">
        <v>0</v>
      </c>
      <c r="L230" s="9">
        <v>73.85</v>
      </c>
      <c r="M230" s="9">
        <v>26.14</v>
      </c>
      <c r="N230" s="9">
        <v>0</v>
      </c>
      <c r="O230" s="8">
        <v>7695989.3</v>
      </c>
      <c r="P230" s="8">
        <v>4995989.3</v>
      </c>
      <c r="Q230" s="8">
        <v>2700000</v>
      </c>
      <c r="R230" s="8">
        <v>0</v>
      </c>
      <c r="S230" s="9">
        <v>64.91</v>
      </c>
      <c r="T230" s="9">
        <v>35.08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519795</v>
      </c>
      <c r="P231" s="8">
        <v>519795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5261047.44</v>
      </c>
      <c r="I232" s="8">
        <v>5261047.44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3770785.58</v>
      </c>
      <c r="P232" s="8">
        <v>3770785.58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4972000</v>
      </c>
      <c r="I233" s="8">
        <v>1372000</v>
      </c>
      <c r="J233" s="8">
        <v>0</v>
      </c>
      <c r="K233" s="8">
        <v>3600000</v>
      </c>
      <c r="L233" s="9">
        <v>27.59</v>
      </c>
      <c r="M233" s="9">
        <v>0</v>
      </c>
      <c r="N233" s="9">
        <v>72.4</v>
      </c>
      <c r="O233" s="8">
        <v>879000</v>
      </c>
      <c r="P233" s="8">
        <v>879000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1923892.52</v>
      </c>
      <c r="I234" s="8">
        <v>1923892.52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1063308.67</v>
      </c>
      <c r="P234" s="8">
        <v>1063308.67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7532467</v>
      </c>
      <c r="I235" s="8">
        <v>2000000</v>
      </c>
      <c r="J235" s="8">
        <v>0</v>
      </c>
      <c r="K235" s="8">
        <v>5532467</v>
      </c>
      <c r="L235" s="9">
        <v>26.55</v>
      </c>
      <c r="M235" s="9">
        <v>0</v>
      </c>
      <c r="N235" s="9">
        <v>73.44</v>
      </c>
      <c r="O235" s="8">
        <v>7532467</v>
      </c>
      <c r="P235" s="8">
        <v>2000000</v>
      </c>
      <c r="Q235" s="8">
        <v>0</v>
      </c>
      <c r="R235" s="8">
        <v>5532467</v>
      </c>
      <c r="S235" s="9">
        <v>26.55</v>
      </c>
      <c r="T235" s="9">
        <v>0</v>
      </c>
      <c r="U235" s="9">
        <v>73.44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920000</v>
      </c>
      <c r="I236" s="8">
        <v>920000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615000</v>
      </c>
      <c r="P236" s="8">
        <v>615000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1888500</v>
      </c>
      <c r="I237" s="8">
        <v>1888500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1416375</v>
      </c>
      <c r="P237" s="8">
        <v>1416375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1775333.56</v>
      </c>
      <c r="I238" s="8">
        <v>1775333.56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1775333.56</v>
      </c>
      <c r="P238" s="8">
        <v>1775333.56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2690505</v>
      </c>
      <c r="I239" s="8">
        <v>1805000</v>
      </c>
      <c r="J239" s="8">
        <v>0</v>
      </c>
      <c r="K239" s="8">
        <v>885505</v>
      </c>
      <c r="L239" s="9">
        <v>67.08</v>
      </c>
      <c r="M239" s="9">
        <v>0</v>
      </c>
      <c r="N239" s="9">
        <v>32.91</v>
      </c>
      <c r="O239" s="8">
        <v>480000</v>
      </c>
      <c r="P239" s="8">
        <v>480000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1860000</v>
      </c>
      <c r="I240" s="8">
        <v>1860000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1395000</v>
      </c>
      <c r="P240" s="8">
        <v>1395000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5000000</v>
      </c>
      <c r="I241" s="8">
        <v>5000000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3891000</v>
      </c>
      <c r="P241" s="8">
        <v>3891000</v>
      </c>
      <c r="Q241" s="8">
        <v>0</v>
      </c>
      <c r="R241" s="8">
        <v>0</v>
      </c>
      <c r="S241" s="9">
        <v>100</v>
      </c>
      <c r="T241" s="9">
        <v>0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89270067.99</v>
      </c>
      <c r="I242" s="8">
        <v>86368752</v>
      </c>
      <c r="J242" s="8">
        <v>2901315.99</v>
      </c>
      <c r="K242" s="8">
        <v>0</v>
      </c>
      <c r="L242" s="9">
        <v>96.74</v>
      </c>
      <c r="M242" s="9">
        <v>3.25</v>
      </c>
      <c r="N242" s="9">
        <v>0</v>
      </c>
      <c r="O242" s="8">
        <v>41129772.54</v>
      </c>
      <c r="P242" s="8">
        <v>39473752</v>
      </c>
      <c r="Q242" s="8">
        <v>1656020.54</v>
      </c>
      <c r="R242" s="8">
        <v>0</v>
      </c>
      <c r="S242" s="9">
        <v>95.97</v>
      </c>
      <c r="T242" s="9">
        <v>4.02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258000</v>
      </c>
      <c r="I243" s="8">
        <v>258000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193500</v>
      </c>
      <c r="P243" s="8">
        <v>193500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150795</v>
      </c>
      <c r="P244" s="8">
        <v>150795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672465</v>
      </c>
      <c r="I245" s="8">
        <v>0</v>
      </c>
      <c r="J245" s="8">
        <v>0</v>
      </c>
      <c r="K245" s="8">
        <v>672465</v>
      </c>
      <c r="L245" s="9">
        <v>0</v>
      </c>
      <c r="M245" s="9">
        <v>0</v>
      </c>
      <c r="N245" s="9">
        <v>100</v>
      </c>
      <c r="O245" s="8">
        <v>670000</v>
      </c>
      <c r="P245" s="8">
        <v>0</v>
      </c>
      <c r="Q245" s="8">
        <v>0</v>
      </c>
      <c r="R245" s="8">
        <v>670000</v>
      </c>
      <c r="S245" s="9">
        <v>0</v>
      </c>
      <c r="T245" s="9">
        <v>0</v>
      </c>
      <c r="U245" s="9">
        <v>100</v>
      </c>
    </row>
    <row r="246" spans="1:21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5.5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6" t="s">
        <v>497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1302788</v>
      </c>
      <c r="I250" s="8">
        <v>1302788</v>
      </c>
      <c r="J250" s="8">
        <v>0</v>
      </c>
      <c r="K250" s="8">
        <v>0</v>
      </c>
      <c r="L250" s="9">
        <v>100</v>
      </c>
      <c r="M250" s="9">
        <v>0</v>
      </c>
      <c r="N250" s="9">
        <v>0</v>
      </c>
      <c r="O250" s="8">
        <v>399720</v>
      </c>
      <c r="P250" s="8">
        <v>399720</v>
      </c>
      <c r="Q250" s="8">
        <v>0</v>
      </c>
      <c r="R250" s="8">
        <v>0</v>
      </c>
      <c r="S250" s="9">
        <v>100</v>
      </c>
      <c r="T250" s="9">
        <v>0</v>
      </c>
      <c r="U250" s="9">
        <v>0</v>
      </c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1"/>
  <sheetViews>
    <sheetView zoomScale="80" zoomScaleNormal="80" zoomScalePageLayoutView="0" workbookViewId="0" topLeftCell="A1">
      <pane xSplit="7" ySplit="9" topLeftCell="H2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3" sqref="G24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3 kwartału 2021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4" t="s">
        <v>59</v>
      </c>
      <c r="I4" s="154"/>
      <c r="J4" s="154"/>
      <c r="K4" s="154"/>
      <c r="L4" s="154" t="s">
        <v>23</v>
      </c>
      <c r="M4" s="154"/>
      <c r="N4" s="154"/>
    </row>
    <row r="5" spans="1:14" ht="12.75" customHeight="1">
      <c r="A5" s="154"/>
      <c r="B5" s="154"/>
      <c r="C5" s="154"/>
      <c r="D5" s="154"/>
      <c r="E5" s="154"/>
      <c r="F5" s="154"/>
      <c r="G5" s="154"/>
      <c r="H5" s="161" t="s">
        <v>24</v>
      </c>
      <c r="I5" s="161" t="s">
        <v>60</v>
      </c>
      <c r="J5" s="161"/>
      <c r="K5" s="161"/>
      <c r="L5" s="159" t="s">
        <v>27</v>
      </c>
      <c r="M5" s="159" t="s">
        <v>26</v>
      </c>
      <c r="N5" s="159" t="s">
        <v>28</v>
      </c>
    </row>
    <row r="6" spans="1:14" ht="12.75" customHeight="1">
      <c r="A6" s="154"/>
      <c r="B6" s="154"/>
      <c r="C6" s="154"/>
      <c r="D6" s="154"/>
      <c r="E6" s="154"/>
      <c r="F6" s="154"/>
      <c r="G6" s="154"/>
      <c r="H6" s="161"/>
      <c r="I6" s="162" t="s">
        <v>61</v>
      </c>
      <c r="J6" s="162" t="s">
        <v>62</v>
      </c>
      <c r="K6" s="162" t="s">
        <v>63</v>
      </c>
      <c r="L6" s="159"/>
      <c r="M6" s="159"/>
      <c r="N6" s="159"/>
    </row>
    <row r="7" spans="1:14" ht="66.75" customHeight="1">
      <c r="A7" s="154"/>
      <c r="B7" s="154"/>
      <c r="C7" s="154"/>
      <c r="D7" s="154"/>
      <c r="E7" s="154"/>
      <c r="F7" s="154"/>
      <c r="G7" s="154"/>
      <c r="H7" s="161"/>
      <c r="I7" s="162"/>
      <c r="J7" s="162"/>
      <c r="K7" s="162"/>
      <c r="L7" s="159"/>
      <c r="M7" s="159"/>
      <c r="N7" s="159"/>
    </row>
    <row r="8" spans="1:14" s="21" customFormat="1" ht="15">
      <c r="A8" s="157"/>
      <c r="B8" s="157"/>
      <c r="C8" s="157"/>
      <c r="D8" s="157"/>
      <c r="E8" s="157"/>
      <c r="F8" s="157"/>
      <c r="G8" s="157"/>
      <c r="H8" s="157" t="s">
        <v>10</v>
      </c>
      <c r="I8" s="157"/>
      <c r="J8" s="157"/>
      <c r="K8" s="157"/>
      <c r="L8" s="158" t="s">
        <v>11</v>
      </c>
      <c r="M8" s="158"/>
      <c r="N8" s="158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60">
        <v>6</v>
      </c>
      <c r="G9" s="160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267</v>
      </c>
      <c r="G10" s="55" t="s">
        <v>268</v>
      </c>
      <c r="H10" s="29">
        <v>26926440</v>
      </c>
      <c r="I10" s="29">
        <v>0</v>
      </c>
      <c r="J10" s="29">
        <v>26926440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267</v>
      </c>
      <c r="G11" s="55" t="s">
        <v>269</v>
      </c>
      <c r="H11" s="29">
        <v>46410000</v>
      </c>
      <c r="I11" s="29">
        <v>0</v>
      </c>
      <c r="J11" s="29">
        <v>46410000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267</v>
      </c>
      <c r="G12" s="55" t="s">
        <v>270</v>
      </c>
      <c r="H12" s="29">
        <v>34496000</v>
      </c>
      <c r="I12" s="29">
        <v>0</v>
      </c>
      <c r="J12" s="29">
        <v>34496000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267</v>
      </c>
      <c r="G13" s="55" t="s">
        <v>271</v>
      </c>
      <c r="H13" s="29">
        <v>12618996.52</v>
      </c>
      <c r="I13" s="29">
        <v>0</v>
      </c>
      <c r="J13" s="29">
        <v>12618996.52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267</v>
      </c>
      <c r="G14" s="55" t="s">
        <v>272</v>
      </c>
      <c r="H14" s="29">
        <v>41158444.46</v>
      </c>
      <c r="I14" s="29">
        <v>0</v>
      </c>
      <c r="J14" s="29">
        <v>41158444.46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267</v>
      </c>
      <c r="G15" s="55" t="s">
        <v>273</v>
      </c>
      <c r="H15" s="29">
        <v>25454900</v>
      </c>
      <c r="I15" s="29">
        <v>0</v>
      </c>
      <c r="J15" s="29">
        <v>25454900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267</v>
      </c>
      <c r="G16" s="55" t="s">
        <v>274</v>
      </c>
      <c r="H16" s="29">
        <v>18076776</v>
      </c>
      <c r="I16" s="29">
        <v>0</v>
      </c>
      <c r="J16" s="29">
        <v>18076776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267</v>
      </c>
      <c r="G17" s="55" t="s">
        <v>275</v>
      </c>
      <c r="H17" s="29">
        <v>23385300</v>
      </c>
      <c r="I17" s="29">
        <v>0</v>
      </c>
      <c r="J17" s="29">
        <v>23385300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267</v>
      </c>
      <c r="G18" s="55" t="s">
        <v>276</v>
      </c>
      <c r="H18" s="29">
        <v>164000000</v>
      </c>
      <c r="I18" s="29">
        <v>24000000</v>
      </c>
      <c r="J18" s="29">
        <v>140000000</v>
      </c>
      <c r="K18" s="29">
        <v>0</v>
      </c>
      <c r="L18" s="30">
        <v>14.63</v>
      </c>
      <c r="M18" s="30">
        <v>85.36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267</v>
      </c>
      <c r="G19" s="55" t="s">
        <v>277</v>
      </c>
      <c r="H19" s="29">
        <v>10367850</v>
      </c>
      <c r="I19" s="29">
        <v>0</v>
      </c>
      <c r="J19" s="29">
        <v>10367850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267</v>
      </c>
      <c r="G20" s="55" t="s">
        <v>278</v>
      </c>
      <c r="H20" s="29">
        <v>11252500</v>
      </c>
      <c r="I20" s="29">
        <v>0</v>
      </c>
      <c r="J20" s="29">
        <v>11252500</v>
      </c>
      <c r="K20" s="29">
        <v>0</v>
      </c>
      <c r="L20" s="30">
        <v>0</v>
      </c>
      <c r="M20" s="30">
        <v>100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267</v>
      </c>
      <c r="G21" s="55" t="s">
        <v>279</v>
      </c>
      <c r="H21" s="29">
        <v>1045662.16</v>
      </c>
      <c r="I21" s="29">
        <v>0</v>
      </c>
      <c r="J21" s="29">
        <v>1045662.16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267</v>
      </c>
      <c r="G22" s="55" t="s">
        <v>280</v>
      </c>
      <c r="H22" s="29">
        <v>54200659.32</v>
      </c>
      <c r="I22" s="29">
        <v>54200000</v>
      </c>
      <c r="J22" s="29">
        <v>0</v>
      </c>
      <c r="K22" s="29">
        <v>659.32</v>
      </c>
      <c r="L22" s="30">
        <v>99.99</v>
      </c>
      <c r="M22" s="30">
        <v>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267</v>
      </c>
      <c r="G23" s="55" t="s">
        <v>281</v>
      </c>
      <c r="H23" s="29">
        <v>8497900</v>
      </c>
      <c r="I23" s="29">
        <v>0</v>
      </c>
      <c r="J23" s="29">
        <v>8497900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267</v>
      </c>
      <c r="G24" s="55" t="s">
        <v>282</v>
      </c>
      <c r="H24" s="29">
        <v>22402257.08</v>
      </c>
      <c r="I24" s="29">
        <v>0</v>
      </c>
      <c r="J24" s="29">
        <v>22399865</v>
      </c>
      <c r="K24" s="29">
        <v>2392.08</v>
      </c>
      <c r="L24" s="30">
        <v>0</v>
      </c>
      <c r="M24" s="30">
        <v>99.98</v>
      </c>
      <c r="N24" s="30">
        <v>0.01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267</v>
      </c>
      <c r="G25" s="55" t="s">
        <v>283</v>
      </c>
      <c r="H25" s="29">
        <v>15911937.81</v>
      </c>
      <c r="I25" s="29">
        <v>0</v>
      </c>
      <c r="J25" s="29">
        <v>15911937.81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267</v>
      </c>
      <c r="G26" s="55" t="s">
        <v>284</v>
      </c>
      <c r="H26" s="29">
        <v>1000000</v>
      </c>
      <c r="I26" s="29">
        <v>0</v>
      </c>
      <c r="J26" s="29">
        <v>1000000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267</v>
      </c>
      <c r="G27" s="55" t="s">
        <v>285</v>
      </c>
      <c r="H27" s="29">
        <v>4750000</v>
      </c>
      <c r="I27" s="29">
        <v>0</v>
      </c>
      <c r="J27" s="29">
        <v>4750000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267</v>
      </c>
      <c r="G28" s="55" t="s">
        <v>285</v>
      </c>
      <c r="H28" s="29">
        <v>2910555.22</v>
      </c>
      <c r="I28" s="29">
        <v>0</v>
      </c>
      <c r="J28" s="29">
        <v>2910555.22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267</v>
      </c>
      <c r="G29" s="55" t="s">
        <v>286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267</v>
      </c>
      <c r="G30" s="55" t="s">
        <v>287</v>
      </c>
      <c r="H30" s="29">
        <v>82000</v>
      </c>
      <c r="I30" s="29">
        <v>0</v>
      </c>
      <c r="J30" s="29">
        <v>82000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267</v>
      </c>
      <c r="G31" s="55" t="s">
        <v>288</v>
      </c>
      <c r="H31" s="29">
        <v>5596955</v>
      </c>
      <c r="I31" s="29">
        <v>0</v>
      </c>
      <c r="J31" s="29">
        <v>5596955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267</v>
      </c>
      <c r="G32" s="55" t="s">
        <v>289</v>
      </c>
      <c r="H32" s="29">
        <v>4609997.98</v>
      </c>
      <c r="I32" s="29">
        <v>0</v>
      </c>
      <c r="J32" s="29">
        <v>4609997.98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267</v>
      </c>
      <c r="G33" s="55" t="s">
        <v>290</v>
      </c>
      <c r="H33" s="29">
        <v>3209385.15</v>
      </c>
      <c r="I33" s="29">
        <v>0</v>
      </c>
      <c r="J33" s="29">
        <v>3209385.15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267</v>
      </c>
      <c r="G34" s="55" t="s">
        <v>291</v>
      </c>
      <c r="H34" s="29">
        <v>2172650</v>
      </c>
      <c r="I34" s="29">
        <v>0</v>
      </c>
      <c r="J34" s="29">
        <v>2172650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267</v>
      </c>
      <c r="G35" s="55" t="s">
        <v>268</v>
      </c>
      <c r="H35" s="29">
        <v>10700000</v>
      </c>
      <c r="I35" s="29">
        <v>0</v>
      </c>
      <c r="J35" s="29">
        <v>10700000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267</v>
      </c>
      <c r="G36" s="55" t="s">
        <v>292</v>
      </c>
      <c r="H36" s="29">
        <v>9209608.95</v>
      </c>
      <c r="I36" s="29">
        <v>0</v>
      </c>
      <c r="J36" s="29">
        <v>9123398.42</v>
      </c>
      <c r="K36" s="29">
        <v>86210.53</v>
      </c>
      <c r="L36" s="30">
        <v>0</v>
      </c>
      <c r="M36" s="30">
        <v>99.06</v>
      </c>
      <c r="N36" s="30">
        <v>0.93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267</v>
      </c>
      <c r="G37" s="55" t="s">
        <v>293</v>
      </c>
      <c r="H37" s="29">
        <v>8168725</v>
      </c>
      <c r="I37" s="29">
        <v>0</v>
      </c>
      <c r="J37" s="29">
        <v>8168725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267</v>
      </c>
      <c r="G38" s="55" t="s">
        <v>294</v>
      </c>
      <c r="H38" s="29">
        <v>4075014</v>
      </c>
      <c r="I38" s="29">
        <v>0</v>
      </c>
      <c r="J38" s="29">
        <v>4075014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267</v>
      </c>
      <c r="G39" s="55" t="s">
        <v>295</v>
      </c>
      <c r="H39" s="29">
        <v>17189705.88</v>
      </c>
      <c r="I39" s="29">
        <v>0</v>
      </c>
      <c r="J39" s="29">
        <v>17189705.88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267</v>
      </c>
      <c r="G40" s="55" t="s">
        <v>296</v>
      </c>
      <c r="H40" s="29">
        <v>1949999</v>
      </c>
      <c r="I40" s="29">
        <v>0</v>
      </c>
      <c r="J40" s="29">
        <v>1949999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267</v>
      </c>
      <c r="G41" s="55" t="s">
        <v>297</v>
      </c>
      <c r="H41" s="29">
        <v>4201075</v>
      </c>
      <c r="I41" s="29">
        <v>0</v>
      </c>
      <c r="J41" s="29">
        <v>4201075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267</v>
      </c>
      <c r="G42" s="55" t="s">
        <v>298</v>
      </c>
      <c r="H42" s="29">
        <v>2112112</v>
      </c>
      <c r="I42" s="29">
        <v>0</v>
      </c>
      <c r="J42" s="29">
        <v>2112112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267</v>
      </c>
      <c r="G43" s="55" t="s">
        <v>299</v>
      </c>
      <c r="H43" s="29">
        <v>4925000</v>
      </c>
      <c r="I43" s="29">
        <v>0</v>
      </c>
      <c r="J43" s="29">
        <v>4925000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267</v>
      </c>
      <c r="G44" s="55" t="s">
        <v>300</v>
      </c>
      <c r="H44" s="29">
        <v>5195815</v>
      </c>
      <c r="I44" s="29">
        <v>0</v>
      </c>
      <c r="J44" s="29">
        <v>5195815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267</v>
      </c>
      <c r="G45" s="55" t="s">
        <v>301</v>
      </c>
      <c r="H45" s="29">
        <v>1839269.37</v>
      </c>
      <c r="I45" s="29">
        <v>0</v>
      </c>
      <c r="J45" s="29">
        <v>1839126.8</v>
      </c>
      <c r="K45" s="29">
        <v>142.57</v>
      </c>
      <c r="L45" s="30">
        <v>0</v>
      </c>
      <c r="M45" s="30">
        <v>99.99</v>
      </c>
      <c r="N45" s="30">
        <v>0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267</v>
      </c>
      <c r="G46" s="55" t="s">
        <v>302</v>
      </c>
      <c r="H46" s="29">
        <v>2000000</v>
      </c>
      <c r="I46" s="29">
        <v>0</v>
      </c>
      <c r="J46" s="29">
        <v>2000000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267</v>
      </c>
      <c r="G47" s="55" t="s">
        <v>303</v>
      </c>
      <c r="H47" s="29">
        <v>8925000</v>
      </c>
      <c r="I47" s="29">
        <v>0</v>
      </c>
      <c r="J47" s="29">
        <v>8925000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267</v>
      </c>
      <c r="G48" s="55" t="s">
        <v>304</v>
      </c>
      <c r="H48" s="29">
        <v>1047789.88</v>
      </c>
      <c r="I48" s="29">
        <v>0</v>
      </c>
      <c r="J48" s="29">
        <v>1047789.88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267</v>
      </c>
      <c r="G49" s="55" t="s">
        <v>305</v>
      </c>
      <c r="H49" s="29">
        <v>761000</v>
      </c>
      <c r="I49" s="29">
        <v>0</v>
      </c>
      <c r="J49" s="29">
        <v>761000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267</v>
      </c>
      <c r="G50" s="55" t="s">
        <v>306</v>
      </c>
      <c r="H50" s="29">
        <v>3327491.78</v>
      </c>
      <c r="I50" s="29">
        <v>0</v>
      </c>
      <c r="J50" s="29">
        <v>3327491.78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267</v>
      </c>
      <c r="G51" s="55" t="s">
        <v>307</v>
      </c>
      <c r="H51" s="29">
        <v>4176407</v>
      </c>
      <c r="I51" s="29">
        <v>0</v>
      </c>
      <c r="J51" s="29">
        <v>4176407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267</v>
      </c>
      <c r="G52" s="55" t="s">
        <v>308</v>
      </c>
      <c r="H52" s="29">
        <v>8985000</v>
      </c>
      <c r="I52" s="29">
        <v>0</v>
      </c>
      <c r="J52" s="29">
        <v>8985000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267</v>
      </c>
      <c r="G53" s="55" t="s">
        <v>309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267</v>
      </c>
      <c r="G54" s="55" t="s">
        <v>310</v>
      </c>
      <c r="H54" s="29">
        <v>25402720.92</v>
      </c>
      <c r="I54" s="29">
        <v>0</v>
      </c>
      <c r="J54" s="29">
        <v>25402720.92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267</v>
      </c>
      <c r="G55" s="55" t="s">
        <v>311</v>
      </c>
      <c r="H55" s="29">
        <v>5841957.29</v>
      </c>
      <c r="I55" s="29">
        <v>0</v>
      </c>
      <c r="J55" s="29">
        <v>5841957.29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6</v>
      </c>
      <c r="C56" s="34">
        <v>3</v>
      </c>
      <c r="D56" s="35">
        <v>2</v>
      </c>
      <c r="E56" s="36"/>
      <c r="F56" s="28" t="s">
        <v>267</v>
      </c>
      <c r="G56" s="55" t="s">
        <v>312</v>
      </c>
      <c r="H56" s="29">
        <v>425000</v>
      </c>
      <c r="I56" s="29">
        <v>0</v>
      </c>
      <c r="J56" s="29">
        <v>425000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7</v>
      </c>
      <c r="C57" s="34">
        <v>4</v>
      </c>
      <c r="D57" s="35">
        <v>2</v>
      </c>
      <c r="E57" s="36"/>
      <c r="F57" s="28" t="s">
        <v>267</v>
      </c>
      <c r="G57" s="55" t="s">
        <v>313</v>
      </c>
      <c r="H57" s="29">
        <v>6710625</v>
      </c>
      <c r="I57" s="29">
        <v>0</v>
      </c>
      <c r="J57" s="29">
        <v>6710625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20</v>
      </c>
      <c r="C58" s="34">
        <v>2</v>
      </c>
      <c r="D58" s="35">
        <v>2</v>
      </c>
      <c r="E58" s="36"/>
      <c r="F58" s="28" t="s">
        <v>267</v>
      </c>
      <c r="G58" s="55" t="s">
        <v>314</v>
      </c>
      <c r="H58" s="29">
        <v>2614000</v>
      </c>
      <c r="I58" s="29">
        <v>0</v>
      </c>
      <c r="J58" s="29">
        <v>2614000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2</v>
      </c>
      <c r="D59" s="35">
        <v>2</v>
      </c>
      <c r="E59" s="36"/>
      <c r="F59" s="28" t="s">
        <v>267</v>
      </c>
      <c r="G59" s="55" t="s">
        <v>315</v>
      </c>
      <c r="H59" s="29">
        <v>2599862.26</v>
      </c>
      <c r="I59" s="29">
        <v>0</v>
      </c>
      <c r="J59" s="29">
        <v>2599862.26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3</v>
      </c>
      <c r="D60" s="35">
        <v>2</v>
      </c>
      <c r="E60" s="36"/>
      <c r="F60" s="28" t="s">
        <v>267</v>
      </c>
      <c r="G60" s="55" t="s">
        <v>316</v>
      </c>
      <c r="H60" s="29">
        <v>856615</v>
      </c>
      <c r="I60" s="29">
        <v>0</v>
      </c>
      <c r="J60" s="29">
        <v>856615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3</v>
      </c>
      <c r="D61" s="35">
        <v>2</v>
      </c>
      <c r="E61" s="36"/>
      <c r="F61" s="28" t="s">
        <v>267</v>
      </c>
      <c r="G61" s="55" t="s">
        <v>317</v>
      </c>
      <c r="H61" s="29">
        <v>3397250</v>
      </c>
      <c r="I61" s="29">
        <v>0</v>
      </c>
      <c r="J61" s="29">
        <v>3397250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4</v>
      </c>
      <c r="D62" s="35">
        <v>2</v>
      </c>
      <c r="E62" s="36"/>
      <c r="F62" s="28" t="s">
        <v>267</v>
      </c>
      <c r="G62" s="55" t="s">
        <v>270</v>
      </c>
      <c r="H62" s="29">
        <v>4570500</v>
      </c>
      <c r="I62" s="29">
        <v>0</v>
      </c>
      <c r="J62" s="29">
        <v>4570500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6</v>
      </c>
      <c r="C63" s="34">
        <v>4</v>
      </c>
      <c r="D63" s="35">
        <v>2</v>
      </c>
      <c r="E63" s="36"/>
      <c r="F63" s="28" t="s">
        <v>267</v>
      </c>
      <c r="G63" s="55" t="s">
        <v>318</v>
      </c>
      <c r="H63" s="29">
        <v>17637000.1</v>
      </c>
      <c r="I63" s="29">
        <v>0</v>
      </c>
      <c r="J63" s="29">
        <v>17637000</v>
      </c>
      <c r="K63" s="29">
        <v>0.1</v>
      </c>
      <c r="L63" s="30">
        <v>0</v>
      </c>
      <c r="M63" s="30">
        <v>99.99</v>
      </c>
      <c r="N63" s="30">
        <v>0</v>
      </c>
    </row>
    <row r="64" spans="1:14" ht="12.75">
      <c r="A64" s="34">
        <v>6</v>
      </c>
      <c r="B64" s="34">
        <v>9</v>
      </c>
      <c r="C64" s="34">
        <v>6</v>
      </c>
      <c r="D64" s="35">
        <v>2</v>
      </c>
      <c r="E64" s="36"/>
      <c r="F64" s="28" t="s">
        <v>267</v>
      </c>
      <c r="G64" s="55" t="s">
        <v>319</v>
      </c>
      <c r="H64" s="29">
        <v>8341881.2</v>
      </c>
      <c r="I64" s="29">
        <v>0</v>
      </c>
      <c r="J64" s="29">
        <v>8341881.2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13</v>
      </c>
      <c r="C65" s="34">
        <v>2</v>
      </c>
      <c r="D65" s="35">
        <v>2</v>
      </c>
      <c r="E65" s="36"/>
      <c r="F65" s="28" t="s">
        <v>267</v>
      </c>
      <c r="G65" s="55" t="s">
        <v>320</v>
      </c>
      <c r="H65" s="29">
        <v>9113650</v>
      </c>
      <c r="I65" s="29">
        <v>0</v>
      </c>
      <c r="J65" s="29">
        <v>9113650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14</v>
      </c>
      <c r="C66" s="34">
        <v>3</v>
      </c>
      <c r="D66" s="35">
        <v>2</v>
      </c>
      <c r="E66" s="36"/>
      <c r="F66" s="28" t="s">
        <v>267</v>
      </c>
      <c r="G66" s="55" t="s">
        <v>321</v>
      </c>
      <c r="H66" s="29">
        <v>5892703.77</v>
      </c>
      <c r="I66" s="29">
        <v>0</v>
      </c>
      <c r="J66" s="29">
        <v>5892703.77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</v>
      </c>
      <c r="C67" s="34">
        <v>5</v>
      </c>
      <c r="D67" s="35">
        <v>2</v>
      </c>
      <c r="E67" s="36"/>
      <c r="F67" s="28" t="s">
        <v>267</v>
      </c>
      <c r="G67" s="55" t="s">
        <v>322</v>
      </c>
      <c r="H67" s="29">
        <v>0</v>
      </c>
      <c r="I67" s="29">
        <v>0</v>
      </c>
      <c r="J67" s="29">
        <v>0</v>
      </c>
      <c r="K67" s="29">
        <v>0</v>
      </c>
      <c r="L67" s="30"/>
      <c r="M67" s="30"/>
      <c r="N67" s="30"/>
    </row>
    <row r="68" spans="1:14" ht="12.75">
      <c r="A68" s="34">
        <v>6</v>
      </c>
      <c r="B68" s="34">
        <v>18</v>
      </c>
      <c r="C68" s="34">
        <v>3</v>
      </c>
      <c r="D68" s="35">
        <v>2</v>
      </c>
      <c r="E68" s="36"/>
      <c r="F68" s="28" t="s">
        <v>267</v>
      </c>
      <c r="G68" s="55" t="s">
        <v>323</v>
      </c>
      <c r="H68" s="29">
        <v>4183016.27</v>
      </c>
      <c r="I68" s="29">
        <v>0</v>
      </c>
      <c r="J68" s="29">
        <v>4183016.27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9</v>
      </c>
      <c r="C69" s="34">
        <v>7</v>
      </c>
      <c r="D69" s="35">
        <v>2</v>
      </c>
      <c r="E69" s="36"/>
      <c r="F69" s="28" t="s">
        <v>267</v>
      </c>
      <c r="G69" s="55" t="s">
        <v>324</v>
      </c>
      <c r="H69" s="29">
        <v>28519498.21</v>
      </c>
      <c r="I69" s="29">
        <v>0</v>
      </c>
      <c r="J69" s="29">
        <v>28519498.21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8</v>
      </c>
      <c r="C70" s="34">
        <v>4</v>
      </c>
      <c r="D70" s="35">
        <v>2</v>
      </c>
      <c r="E70" s="36"/>
      <c r="F70" s="28" t="s">
        <v>267</v>
      </c>
      <c r="G70" s="55" t="s">
        <v>325</v>
      </c>
      <c r="H70" s="29">
        <v>550000</v>
      </c>
      <c r="I70" s="29">
        <v>0</v>
      </c>
      <c r="J70" s="29">
        <v>550000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3</v>
      </c>
      <c r="C71" s="34">
        <v>6</v>
      </c>
      <c r="D71" s="35">
        <v>2</v>
      </c>
      <c r="E71" s="36"/>
      <c r="F71" s="28" t="s">
        <v>267</v>
      </c>
      <c r="G71" s="55" t="s">
        <v>326</v>
      </c>
      <c r="H71" s="29">
        <v>2650000</v>
      </c>
      <c r="I71" s="29">
        <v>0</v>
      </c>
      <c r="J71" s="29">
        <v>2650000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3</v>
      </c>
      <c r="D72" s="35">
        <v>2</v>
      </c>
      <c r="E72" s="36"/>
      <c r="F72" s="28" t="s">
        <v>267</v>
      </c>
      <c r="G72" s="55" t="s">
        <v>327</v>
      </c>
      <c r="H72" s="29">
        <v>6683750</v>
      </c>
      <c r="I72" s="29">
        <v>0</v>
      </c>
      <c r="J72" s="29">
        <v>6683750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15</v>
      </c>
      <c r="C73" s="34">
        <v>4</v>
      </c>
      <c r="D73" s="35">
        <v>2</v>
      </c>
      <c r="E73" s="36"/>
      <c r="F73" s="28" t="s">
        <v>267</v>
      </c>
      <c r="G73" s="55" t="s">
        <v>328</v>
      </c>
      <c r="H73" s="29">
        <v>7147222.04</v>
      </c>
      <c r="I73" s="29">
        <v>0</v>
      </c>
      <c r="J73" s="29">
        <v>7147222.04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16</v>
      </c>
      <c r="C74" s="34">
        <v>2</v>
      </c>
      <c r="D74" s="35">
        <v>2</v>
      </c>
      <c r="E74" s="36"/>
      <c r="F74" s="28" t="s">
        <v>267</v>
      </c>
      <c r="G74" s="55" t="s">
        <v>329</v>
      </c>
      <c r="H74" s="29">
        <v>1100000</v>
      </c>
      <c r="I74" s="29">
        <v>0</v>
      </c>
      <c r="J74" s="29">
        <v>1100000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</v>
      </c>
      <c r="C75" s="34">
        <v>6</v>
      </c>
      <c r="D75" s="35">
        <v>2</v>
      </c>
      <c r="E75" s="36"/>
      <c r="F75" s="28" t="s">
        <v>267</v>
      </c>
      <c r="G75" s="55" t="s">
        <v>330</v>
      </c>
      <c r="H75" s="29">
        <v>5386250</v>
      </c>
      <c r="I75" s="29">
        <v>0</v>
      </c>
      <c r="J75" s="29">
        <v>5386250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5</v>
      </c>
      <c r="D76" s="35">
        <v>2</v>
      </c>
      <c r="E76" s="36"/>
      <c r="F76" s="28" t="s">
        <v>267</v>
      </c>
      <c r="G76" s="55" t="s">
        <v>331</v>
      </c>
      <c r="H76" s="29">
        <v>6059595.14</v>
      </c>
      <c r="I76" s="29">
        <v>0</v>
      </c>
      <c r="J76" s="29">
        <v>6059595.14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20</v>
      </c>
      <c r="C77" s="34">
        <v>3</v>
      </c>
      <c r="D77" s="35">
        <v>2</v>
      </c>
      <c r="E77" s="36"/>
      <c r="F77" s="28" t="s">
        <v>267</v>
      </c>
      <c r="G77" s="55" t="s">
        <v>332</v>
      </c>
      <c r="H77" s="29">
        <v>3786435.53</v>
      </c>
      <c r="I77" s="29">
        <v>0</v>
      </c>
      <c r="J77" s="29">
        <v>3783300</v>
      </c>
      <c r="K77" s="29">
        <v>3135.53</v>
      </c>
      <c r="L77" s="30">
        <v>0</v>
      </c>
      <c r="M77" s="30">
        <v>99.91</v>
      </c>
      <c r="N77" s="30">
        <v>0.08</v>
      </c>
    </row>
    <row r="78" spans="1:14" ht="12.75">
      <c r="A78" s="34">
        <v>6</v>
      </c>
      <c r="B78" s="34">
        <v>9</v>
      </c>
      <c r="C78" s="34">
        <v>8</v>
      </c>
      <c r="D78" s="35">
        <v>2</v>
      </c>
      <c r="E78" s="36"/>
      <c r="F78" s="28" t="s">
        <v>267</v>
      </c>
      <c r="G78" s="55" t="s">
        <v>333</v>
      </c>
      <c r="H78" s="29">
        <v>7410091.34</v>
      </c>
      <c r="I78" s="29">
        <v>0</v>
      </c>
      <c r="J78" s="29">
        <v>7410091.34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</v>
      </c>
      <c r="C79" s="34">
        <v>7</v>
      </c>
      <c r="D79" s="35">
        <v>2</v>
      </c>
      <c r="E79" s="36"/>
      <c r="F79" s="28" t="s">
        <v>267</v>
      </c>
      <c r="G79" s="55" t="s">
        <v>334</v>
      </c>
      <c r="H79" s="29">
        <v>2578018</v>
      </c>
      <c r="I79" s="29">
        <v>0</v>
      </c>
      <c r="J79" s="29">
        <v>2578018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14</v>
      </c>
      <c r="C80" s="34">
        <v>5</v>
      </c>
      <c r="D80" s="35">
        <v>2</v>
      </c>
      <c r="E80" s="36"/>
      <c r="F80" s="28" t="s">
        <v>267</v>
      </c>
      <c r="G80" s="55" t="s">
        <v>335</v>
      </c>
      <c r="H80" s="29">
        <v>7560885.38</v>
      </c>
      <c r="I80" s="29">
        <v>0</v>
      </c>
      <c r="J80" s="29">
        <v>7560885.38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6</v>
      </c>
      <c r="C81" s="34">
        <v>5</v>
      </c>
      <c r="D81" s="35">
        <v>2</v>
      </c>
      <c r="E81" s="36"/>
      <c r="F81" s="28" t="s">
        <v>267</v>
      </c>
      <c r="G81" s="55" t="s">
        <v>271</v>
      </c>
      <c r="H81" s="29">
        <v>11552152</v>
      </c>
      <c r="I81" s="29">
        <v>0</v>
      </c>
      <c r="J81" s="29">
        <v>11552152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6</v>
      </c>
      <c r="C82" s="34">
        <v>6</v>
      </c>
      <c r="D82" s="35">
        <v>2</v>
      </c>
      <c r="E82" s="36"/>
      <c r="F82" s="28" t="s">
        <v>267</v>
      </c>
      <c r="G82" s="55" t="s">
        <v>336</v>
      </c>
      <c r="H82" s="29">
        <v>3675000</v>
      </c>
      <c r="I82" s="29">
        <v>0</v>
      </c>
      <c r="J82" s="29">
        <v>3675000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7</v>
      </c>
      <c r="C83" s="34">
        <v>5</v>
      </c>
      <c r="D83" s="35">
        <v>2</v>
      </c>
      <c r="E83" s="36"/>
      <c r="F83" s="28" t="s">
        <v>267</v>
      </c>
      <c r="G83" s="55" t="s">
        <v>272</v>
      </c>
      <c r="H83" s="29">
        <v>2492500</v>
      </c>
      <c r="I83" s="29">
        <v>0</v>
      </c>
      <c r="J83" s="29">
        <v>2492500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18</v>
      </c>
      <c r="C84" s="34">
        <v>4</v>
      </c>
      <c r="D84" s="35">
        <v>2</v>
      </c>
      <c r="E84" s="36"/>
      <c r="F84" s="28" t="s">
        <v>267</v>
      </c>
      <c r="G84" s="55" t="s">
        <v>337</v>
      </c>
      <c r="H84" s="29">
        <v>2930775</v>
      </c>
      <c r="I84" s="29">
        <v>0</v>
      </c>
      <c r="J84" s="29">
        <v>2930775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9</v>
      </c>
      <c r="C85" s="34">
        <v>9</v>
      </c>
      <c r="D85" s="35">
        <v>2</v>
      </c>
      <c r="E85" s="36"/>
      <c r="F85" s="28" t="s">
        <v>267</v>
      </c>
      <c r="G85" s="55" t="s">
        <v>338</v>
      </c>
      <c r="H85" s="29">
        <v>495500</v>
      </c>
      <c r="I85" s="29">
        <v>0</v>
      </c>
      <c r="J85" s="29">
        <v>495500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11</v>
      </c>
      <c r="C86" s="34">
        <v>4</v>
      </c>
      <c r="D86" s="35">
        <v>2</v>
      </c>
      <c r="E86" s="36"/>
      <c r="F86" s="28" t="s">
        <v>267</v>
      </c>
      <c r="G86" s="55" t="s">
        <v>339</v>
      </c>
      <c r="H86" s="29">
        <v>7499075</v>
      </c>
      <c r="I86" s="29">
        <v>0</v>
      </c>
      <c r="J86" s="29">
        <v>7499075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2</v>
      </c>
      <c r="C87" s="34">
        <v>8</v>
      </c>
      <c r="D87" s="35">
        <v>2</v>
      </c>
      <c r="E87" s="36"/>
      <c r="F87" s="28" t="s">
        <v>267</v>
      </c>
      <c r="G87" s="55" t="s">
        <v>340</v>
      </c>
      <c r="H87" s="29">
        <v>0</v>
      </c>
      <c r="I87" s="29">
        <v>0</v>
      </c>
      <c r="J87" s="29">
        <v>0</v>
      </c>
      <c r="K87" s="29">
        <v>0</v>
      </c>
      <c r="L87" s="30"/>
      <c r="M87" s="30"/>
      <c r="N87" s="30"/>
    </row>
    <row r="88" spans="1:14" ht="12.75">
      <c r="A88" s="34">
        <v>6</v>
      </c>
      <c r="B88" s="34">
        <v>14</v>
      </c>
      <c r="C88" s="34">
        <v>6</v>
      </c>
      <c r="D88" s="35">
        <v>2</v>
      </c>
      <c r="E88" s="36"/>
      <c r="F88" s="28" t="s">
        <v>267</v>
      </c>
      <c r="G88" s="55" t="s">
        <v>341</v>
      </c>
      <c r="H88" s="29">
        <v>2709000</v>
      </c>
      <c r="I88" s="29">
        <v>0</v>
      </c>
      <c r="J88" s="29">
        <v>2709000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1</v>
      </c>
      <c r="C89" s="34">
        <v>8</v>
      </c>
      <c r="D89" s="35">
        <v>2</v>
      </c>
      <c r="E89" s="36"/>
      <c r="F89" s="28" t="s">
        <v>267</v>
      </c>
      <c r="G89" s="55" t="s">
        <v>342</v>
      </c>
      <c r="H89" s="29">
        <v>3144000</v>
      </c>
      <c r="I89" s="29">
        <v>0</v>
      </c>
      <c r="J89" s="29">
        <v>3144000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3</v>
      </c>
      <c r="C90" s="34">
        <v>7</v>
      </c>
      <c r="D90" s="35">
        <v>2</v>
      </c>
      <c r="E90" s="36"/>
      <c r="F90" s="28" t="s">
        <v>267</v>
      </c>
      <c r="G90" s="55" t="s">
        <v>343</v>
      </c>
      <c r="H90" s="29">
        <v>586340</v>
      </c>
      <c r="I90" s="29">
        <v>0</v>
      </c>
      <c r="J90" s="29">
        <v>586340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8</v>
      </c>
      <c r="C91" s="34">
        <v>7</v>
      </c>
      <c r="D91" s="35">
        <v>2</v>
      </c>
      <c r="E91" s="36"/>
      <c r="F91" s="28" t="s">
        <v>267</v>
      </c>
      <c r="G91" s="55" t="s">
        <v>273</v>
      </c>
      <c r="H91" s="29">
        <v>28431427.4</v>
      </c>
      <c r="I91" s="29">
        <v>0</v>
      </c>
      <c r="J91" s="29">
        <v>28428902.75</v>
      </c>
      <c r="K91" s="29">
        <v>2524.65</v>
      </c>
      <c r="L91" s="30">
        <v>0</v>
      </c>
      <c r="M91" s="30">
        <v>99.99</v>
      </c>
      <c r="N91" s="30">
        <v>0</v>
      </c>
    </row>
    <row r="92" spans="1:14" ht="12.75">
      <c r="A92" s="34">
        <v>6</v>
      </c>
      <c r="B92" s="34">
        <v>10</v>
      </c>
      <c r="C92" s="34">
        <v>2</v>
      </c>
      <c r="D92" s="35">
        <v>2</v>
      </c>
      <c r="E92" s="36"/>
      <c r="F92" s="28" t="s">
        <v>267</v>
      </c>
      <c r="G92" s="55" t="s">
        <v>344</v>
      </c>
      <c r="H92" s="29">
        <v>5619706</v>
      </c>
      <c r="I92" s="29">
        <v>0</v>
      </c>
      <c r="J92" s="29">
        <v>5619706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20</v>
      </c>
      <c r="C93" s="34">
        <v>5</v>
      </c>
      <c r="D93" s="35">
        <v>2</v>
      </c>
      <c r="E93" s="36"/>
      <c r="F93" s="28" t="s">
        <v>267</v>
      </c>
      <c r="G93" s="55" t="s">
        <v>345</v>
      </c>
      <c r="H93" s="29">
        <v>4628252</v>
      </c>
      <c r="I93" s="29">
        <v>0</v>
      </c>
      <c r="J93" s="29">
        <v>4628252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12</v>
      </c>
      <c r="C94" s="34">
        <v>4</v>
      </c>
      <c r="D94" s="35">
        <v>2</v>
      </c>
      <c r="E94" s="36"/>
      <c r="F94" s="28" t="s">
        <v>267</v>
      </c>
      <c r="G94" s="55" t="s">
        <v>346</v>
      </c>
      <c r="H94" s="29">
        <v>940000</v>
      </c>
      <c r="I94" s="29">
        <v>0</v>
      </c>
      <c r="J94" s="29">
        <v>940000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1</v>
      </c>
      <c r="C95" s="34">
        <v>9</v>
      </c>
      <c r="D95" s="35">
        <v>2</v>
      </c>
      <c r="E95" s="36"/>
      <c r="F95" s="28" t="s">
        <v>267</v>
      </c>
      <c r="G95" s="55" t="s">
        <v>347</v>
      </c>
      <c r="H95" s="29">
        <v>3337362.03</v>
      </c>
      <c r="I95" s="29">
        <v>0</v>
      </c>
      <c r="J95" s="29">
        <v>3337362.03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6</v>
      </c>
      <c r="C96" s="34">
        <v>7</v>
      </c>
      <c r="D96" s="35">
        <v>2</v>
      </c>
      <c r="E96" s="36"/>
      <c r="F96" s="28" t="s">
        <v>267</v>
      </c>
      <c r="G96" s="55" t="s">
        <v>348</v>
      </c>
      <c r="H96" s="29">
        <v>7094723.48</v>
      </c>
      <c r="I96" s="29">
        <v>0</v>
      </c>
      <c r="J96" s="29">
        <v>7094723.48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2</v>
      </c>
      <c r="C97" s="34">
        <v>9</v>
      </c>
      <c r="D97" s="35">
        <v>2</v>
      </c>
      <c r="E97" s="36"/>
      <c r="F97" s="28" t="s">
        <v>267</v>
      </c>
      <c r="G97" s="55" t="s">
        <v>349</v>
      </c>
      <c r="H97" s="29">
        <v>875000</v>
      </c>
      <c r="I97" s="29">
        <v>0</v>
      </c>
      <c r="J97" s="29">
        <v>875000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11</v>
      </c>
      <c r="C98" s="34">
        <v>5</v>
      </c>
      <c r="D98" s="35">
        <v>2</v>
      </c>
      <c r="E98" s="36"/>
      <c r="F98" s="28" t="s">
        <v>267</v>
      </c>
      <c r="G98" s="55" t="s">
        <v>274</v>
      </c>
      <c r="H98" s="29">
        <v>99900</v>
      </c>
      <c r="I98" s="29">
        <v>0</v>
      </c>
      <c r="J98" s="29">
        <v>99900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14</v>
      </c>
      <c r="C99" s="34">
        <v>7</v>
      </c>
      <c r="D99" s="35">
        <v>2</v>
      </c>
      <c r="E99" s="36"/>
      <c r="F99" s="28" t="s">
        <v>267</v>
      </c>
      <c r="G99" s="55" t="s">
        <v>350</v>
      </c>
      <c r="H99" s="29">
        <v>2996500</v>
      </c>
      <c r="I99" s="29">
        <v>0</v>
      </c>
      <c r="J99" s="29">
        <v>2996500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17</v>
      </c>
      <c r="C100" s="34">
        <v>2</v>
      </c>
      <c r="D100" s="35">
        <v>2</v>
      </c>
      <c r="E100" s="36"/>
      <c r="F100" s="28" t="s">
        <v>267</v>
      </c>
      <c r="G100" s="55" t="s">
        <v>351</v>
      </c>
      <c r="H100" s="29">
        <v>3025000</v>
      </c>
      <c r="I100" s="29">
        <v>0</v>
      </c>
      <c r="J100" s="29">
        <v>3025000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20</v>
      </c>
      <c r="C101" s="34">
        <v>6</v>
      </c>
      <c r="D101" s="35">
        <v>2</v>
      </c>
      <c r="E101" s="36"/>
      <c r="F101" s="28" t="s">
        <v>267</v>
      </c>
      <c r="G101" s="55" t="s">
        <v>352</v>
      </c>
      <c r="H101" s="29">
        <v>2092500</v>
      </c>
      <c r="I101" s="29">
        <v>0</v>
      </c>
      <c r="J101" s="29">
        <v>2092500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8</v>
      </c>
      <c r="C102" s="34">
        <v>8</v>
      </c>
      <c r="D102" s="35">
        <v>2</v>
      </c>
      <c r="E102" s="36"/>
      <c r="F102" s="28" t="s">
        <v>267</v>
      </c>
      <c r="G102" s="55" t="s">
        <v>353</v>
      </c>
      <c r="H102" s="29">
        <v>6837500</v>
      </c>
      <c r="I102" s="29">
        <v>0</v>
      </c>
      <c r="J102" s="29">
        <v>6837500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</v>
      </c>
      <c r="C103" s="34">
        <v>10</v>
      </c>
      <c r="D103" s="35">
        <v>2</v>
      </c>
      <c r="E103" s="36"/>
      <c r="F103" s="28" t="s">
        <v>267</v>
      </c>
      <c r="G103" s="55" t="s">
        <v>275</v>
      </c>
      <c r="H103" s="29">
        <v>11661300</v>
      </c>
      <c r="I103" s="29">
        <v>0</v>
      </c>
      <c r="J103" s="29">
        <v>11661300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13</v>
      </c>
      <c r="C104" s="34">
        <v>3</v>
      </c>
      <c r="D104" s="35">
        <v>2</v>
      </c>
      <c r="E104" s="36"/>
      <c r="F104" s="28" t="s">
        <v>267</v>
      </c>
      <c r="G104" s="55" t="s">
        <v>354</v>
      </c>
      <c r="H104" s="29">
        <v>2905000.31</v>
      </c>
      <c r="I104" s="29">
        <v>0</v>
      </c>
      <c r="J104" s="29">
        <v>2905000.31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10</v>
      </c>
      <c r="C105" s="34">
        <v>4</v>
      </c>
      <c r="D105" s="35">
        <v>2</v>
      </c>
      <c r="E105" s="36"/>
      <c r="F105" s="28" t="s">
        <v>267</v>
      </c>
      <c r="G105" s="55" t="s">
        <v>355</v>
      </c>
      <c r="H105" s="29">
        <v>30664803.6</v>
      </c>
      <c r="I105" s="29">
        <v>0</v>
      </c>
      <c r="J105" s="29">
        <v>30074800</v>
      </c>
      <c r="K105" s="29">
        <v>590003.6</v>
      </c>
      <c r="L105" s="30">
        <v>0</v>
      </c>
      <c r="M105" s="30">
        <v>98.07</v>
      </c>
      <c r="N105" s="30">
        <v>1.92</v>
      </c>
    </row>
    <row r="106" spans="1:14" ht="12.75">
      <c r="A106" s="34">
        <v>6</v>
      </c>
      <c r="B106" s="34">
        <v>4</v>
      </c>
      <c r="C106" s="34">
        <v>5</v>
      </c>
      <c r="D106" s="35">
        <v>2</v>
      </c>
      <c r="E106" s="36"/>
      <c r="F106" s="28" t="s">
        <v>267</v>
      </c>
      <c r="G106" s="55" t="s">
        <v>356</v>
      </c>
      <c r="H106" s="29">
        <v>4229000</v>
      </c>
      <c r="I106" s="29">
        <v>0</v>
      </c>
      <c r="J106" s="29">
        <v>4229000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9</v>
      </c>
      <c r="C107" s="34">
        <v>10</v>
      </c>
      <c r="D107" s="35">
        <v>2</v>
      </c>
      <c r="E107" s="36"/>
      <c r="F107" s="28" t="s">
        <v>267</v>
      </c>
      <c r="G107" s="55" t="s">
        <v>357</v>
      </c>
      <c r="H107" s="29">
        <v>16017816.72</v>
      </c>
      <c r="I107" s="29">
        <v>0</v>
      </c>
      <c r="J107" s="29">
        <v>16017816.72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8</v>
      </c>
      <c r="C108" s="34">
        <v>9</v>
      </c>
      <c r="D108" s="35">
        <v>2</v>
      </c>
      <c r="E108" s="36"/>
      <c r="F108" s="28" t="s">
        <v>267</v>
      </c>
      <c r="G108" s="55" t="s">
        <v>358</v>
      </c>
      <c r="H108" s="29">
        <v>5100000</v>
      </c>
      <c r="I108" s="29">
        <v>0</v>
      </c>
      <c r="J108" s="29">
        <v>5100000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20</v>
      </c>
      <c r="C109" s="34">
        <v>7</v>
      </c>
      <c r="D109" s="35">
        <v>2</v>
      </c>
      <c r="E109" s="36"/>
      <c r="F109" s="28" t="s">
        <v>267</v>
      </c>
      <c r="G109" s="55" t="s">
        <v>359</v>
      </c>
      <c r="H109" s="29">
        <v>11085750</v>
      </c>
      <c r="I109" s="29">
        <v>0</v>
      </c>
      <c r="J109" s="29">
        <v>11085750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9</v>
      </c>
      <c r="C110" s="34">
        <v>11</v>
      </c>
      <c r="D110" s="35">
        <v>2</v>
      </c>
      <c r="E110" s="36"/>
      <c r="F110" s="28" t="s">
        <v>267</v>
      </c>
      <c r="G110" s="55" t="s">
        <v>360</v>
      </c>
      <c r="H110" s="29">
        <v>27749059.12</v>
      </c>
      <c r="I110" s="29">
        <v>0</v>
      </c>
      <c r="J110" s="29">
        <v>27749059.12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16</v>
      </c>
      <c r="C111" s="34">
        <v>3</v>
      </c>
      <c r="D111" s="35">
        <v>2</v>
      </c>
      <c r="E111" s="36"/>
      <c r="F111" s="28" t="s">
        <v>267</v>
      </c>
      <c r="G111" s="55" t="s">
        <v>361</v>
      </c>
      <c r="H111" s="29">
        <v>49997</v>
      </c>
      <c r="I111" s="29">
        <v>0</v>
      </c>
      <c r="J111" s="29">
        <v>49997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2</v>
      </c>
      <c r="C112" s="34">
        <v>10</v>
      </c>
      <c r="D112" s="35">
        <v>2</v>
      </c>
      <c r="E112" s="36"/>
      <c r="F112" s="28" t="s">
        <v>267</v>
      </c>
      <c r="G112" s="55" t="s">
        <v>362</v>
      </c>
      <c r="H112" s="29">
        <v>7380000</v>
      </c>
      <c r="I112" s="29">
        <v>0</v>
      </c>
      <c r="J112" s="29">
        <v>7380000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8</v>
      </c>
      <c r="C113" s="34">
        <v>11</v>
      </c>
      <c r="D113" s="35">
        <v>2</v>
      </c>
      <c r="E113" s="36"/>
      <c r="F113" s="28" t="s">
        <v>267</v>
      </c>
      <c r="G113" s="55" t="s">
        <v>363</v>
      </c>
      <c r="H113" s="29">
        <v>2385500</v>
      </c>
      <c r="I113" s="29">
        <v>0</v>
      </c>
      <c r="J113" s="29">
        <v>2385500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</v>
      </c>
      <c r="C114" s="34">
        <v>11</v>
      </c>
      <c r="D114" s="35">
        <v>2</v>
      </c>
      <c r="E114" s="36"/>
      <c r="F114" s="28" t="s">
        <v>267</v>
      </c>
      <c r="G114" s="55" t="s">
        <v>364</v>
      </c>
      <c r="H114" s="29">
        <v>12962955</v>
      </c>
      <c r="I114" s="29">
        <v>0</v>
      </c>
      <c r="J114" s="29">
        <v>12962955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13</v>
      </c>
      <c r="C115" s="34">
        <v>5</v>
      </c>
      <c r="D115" s="35">
        <v>2</v>
      </c>
      <c r="E115" s="36"/>
      <c r="F115" s="28" t="s">
        <v>267</v>
      </c>
      <c r="G115" s="55" t="s">
        <v>365</v>
      </c>
      <c r="H115" s="29">
        <v>1997852.62</v>
      </c>
      <c r="I115" s="29">
        <v>0</v>
      </c>
      <c r="J115" s="29">
        <v>1997698</v>
      </c>
      <c r="K115" s="29">
        <v>154.62</v>
      </c>
      <c r="L115" s="30">
        <v>0</v>
      </c>
      <c r="M115" s="30">
        <v>99.99</v>
      </c>
      <c r="N115" s="30">
        <v>0</v>
      </c>
    </row>
    <row r="116" spans="1:14" ht="12.75">
      <c r="A116" s="34">
        <v>6</v>
      </c>
      <c r="B116" s="34">
        <v>2</v>
      </c>
      <c r="C116" s="34">
        <v>11</v>
      </c>
      <c r="D116" s="35">
        <v>2</v>
      </c>
      <c r="E116" s="36"/>
      <c r="F116" s="28" t="s">
        <v>267</v>
      </c>
      <c r="G116" s="55" t="s">
        <v>366</v>
      </c>
      <c r="H116" s="29">
        <v>0</v>
      </c>
      <c r="I116" s="29">
        <v>0</v>
      </c>
      <c r="J116" s="29">
        <v>0</v>
      </c>
      <c r="K116" s="29">
        <v>0</v>
      </c>
      <c r="L116" s="30"/>
      <c r="M116" s="30"/>
      <c r="N116" s="30"/>
    </row>
    <row r="117" spans="1:14" ht="12.75">
      <c r="A117" s="34">
        <v>6</v>
      </c>
      <c r="B117" s="34">
        <v>5</v>
      </c>
      <c r="C117" s="34">
        <v>7</v>
      </c>
      <c r="D117" s="35">
        <v>2</v>
      </c>
      <c r="E117" s="36"/>
      <c r="F117" s="28" t="s">
        <v>267</v>
      </c>
      <c r="G117" s="55" t="s">
        <v>367</v>
      </c>
      <c r="H117" s="29">
        <v>2178604</v>
      </c>
      <c r="I117" s="29">
        <v>0</v>
      </c>
      <c r="J117" s="29">
        <v>2178604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10</v>
      </c>
      <c r="C118" s="34">
        <v>5</v>
      </c>
      <c r="D118" s="35">
        <v>2</v>
      </c>
      <c r="E118" s="36"/>
      <c r="F118" s="28" t="s">
        <v>267</v>
      </c>
      <c r="G118" s="55" t="s">
        <v>368</v>
      </c>
      <c r="H118" s="29">
        <v>4130475.1</v>
      </c>
      <c r="I118" s="29">
        <v>0</v>
      </c>
      <c r="J118" s="29">
        <v>4130000</v>
      </c>
      <c r="K118" s="29">
        <v>475.1</v>
      </c>
      <c r="L118" s="30">
        <v>0</v>
      </c>
      <c r="M118" s="30">
        <v>99.98</v>
      </c>
      <c r="N118" s="30">
        <v>0.01</v>
      </c>
    </row>
    <row r="119" spans="1:14" ht="12.75">
      <c r="A119" s="34">
        <v>6</v>
      </c>
      <c r="B119" s="34">
        <v>14</v>
      </c>
      <c r="C119" s="34">
        <v>9</v>
      </c>
      <c r="D119" s="35">
        <v>2</v>
      </c>
      <c r="E119" s="36"/>
      <c r="F119" s="28" t="s">
        <v>267</v>
      </c>
      <c r="G119" s="55" t="s">
        <v>276</v>
      </c>
      <c r="H119" s="29">
        <v>0</v>
      </c>
      <c r="I119" s="29">
        <v>0</v>
      </c>
      <c r="J119" s="29">
        <v>0</v>
      </c>
      <c r="K119" s="29">
        <v>0</v>
      </c>
      <c r="L119" s="30"/>
      <c r="M119" s="30"/>
      <c r="N119" s="30"/>
    </row>
    <row r="120" spans="1:14" ht="12.75">
      <c r="A120" s="34">
        <v>6</v>
      </c>
      <c r="B120" s="34">
        <v>18</v>
      </c>
      <c r="C120" s="34">
        <v>7</v>
      </c>
      <c r="D120" s="35">
        <v>2</v>
      </c>
      <c r="E120" s="36"/>
      <c r="F120" s="28" t="s">
        <v>267</v>
      </c>
      <c r="G120" s="55" t="s">
        <v>369</v>
      </c>
      <c r="H120" s="29">
        <v>1959163</v>
      </c>
      <c r="I120" s="29">
        <v>0</v>
      </c>
      <c r="J120" s="29">
        <v>1959163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20</v>
      </c>
      <c r="C121" s="34">
        <v>8</v>
      </c>
      <c r="D121" s="35">
        <v>2</v>
      </c>
      <c r="E121" s="36"/>
      <c r="F121" s="28" t="s">
        <v>267</v>
      </c>
      <c r="G121" s="55" t="s">
        <v>370</v>
      </c>
      <c r="H121" s="29">
        <v>1900000</v>
      </c>
      <c r="I121" s="29">
        <v>0</v>
      </c>
      <c r="J121" s="29">
        <v>1900000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15</v>
      </c>
      <c r="C122" s="34">
        <v>6</v>
      </c>
      <c r="D122" s="35">
        <v>2</v>
      </c>
      <c r="E122" s="36"/>
      <c r="F122" s="28" t="s">
        <v>267</v>
      </c>
      <c r="G122" s="55" t="s">
        <v>277</v>
      </c>
      <c r="H122" s="29">
        <v>6105658.94</v>
      </c>
      <c r="I122" s="29">
        <v>0</v>
      </c>
      <c r="J122" s="29">
        <v>6105658.94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3</v>
      </c>
      <c r="C123" s="34">
        <v>8</v>
      </c>
      <c r="D123" s="35">
        <v>2</v>
      </c>
      <c r="E123" s="36"/>
      <c r="F123" s="28" t="s">
        <v>267</v>
      </c>
      <c r="G123" s="55" t="s">
        <v>278</v>
      </c>
      <c r="H123" s="29">
        <v>6663085.27</v>
      </c>
      <c r="I123" s="29">
        <v>0</v>
      </c>
      <c r="J123" s="29">
        <v>6663085.27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</v>
      </c>
      <c r="C124" s="34">
        <v>12</v>
      </c>
      <c r="D124" s="35">
        <v>2</v>
      </c>
      <c r="E124" s="36"/>
      <c r="F124" s="28" t="s">
        <v>267</v>
      </c>
      <c r="G124" s="55" t="s">
        <v>371</v>
      </c>
      <c r="H124" s="29">
        <v>1231250</v>
      </c>
      <c r="I124" s="29">
        <v>0</v>
      </c>
      <c r="J124" s="29">
        <v>1231250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1</v>
      </c>
      <c r="C125" s="34">
        <v>13</v>
      </c>
      <c r="D125" s="35">
        <v>2</v>
      </c>
      <c r="E125" s="36"/>
      <c r="F125" s="28" t="s">
        <v>267</v>
      </c>
      <c r="G125" s="55" t="s">
        <v>372</v>
      </c>
      <c r="H125" s="29">
        <v>150000</v>
      </c>
      <c r="I125" s="29">
        <v>0</v>
      </c>
      <c r="J125" s="29">
        <v>150000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3</v>
      </c>
      <c r="C126" s="34">
        <v>9</v>
      </c>
      <c r="D126" s="35">
        <v>2</v>
      </c>
      <c r="E126" s="36"/>
      <c r="F126" s="28" t="s">
        <v>267</v>
      </c>
      <c r="G126" s="55" t="s">
        <v>373</v>
      </c>
      <c r="H126" s="29">
        <v>4215772.5</v>
      </c>
      <c r="I126" s="29">
        <v>0</v>
      </c>
      <c r="J126" s="29">
        <v>4215772.5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6</v>
      </c>
      <c r="C127" s="34">
        <v>9</v>
      </c>
      <c r="D127" s="35">
        <v>2</v>
      </c>
      <c r="E127" s="36"/>
      <c r="F127" s="28" t="s">
        <v>267</v>
      </c>
      <c r="G127" s="55" t="s">
        <v>374</v>
      </c>
      <c r="H127" s="29">
        <v>826500</v>
      </c>
      <c r="I127" s="29">
        <v>0</v>
      </c>
      <c r="J127" s="29">
        <v>826500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17</v>
      </c>
      <c r="C128" s="34">
        <v>4</v>
      </c>
      <c r="D128" s="35">
        <v>2</v>
      </c>
      <c r="E128" s="36"/>
      <c r="F128" s="28" t="s">
        <v>267</v>
      </c>
      <c r="G128" s="55" t="s">
        <v>375</v>
      </c>
      <c r="H128" s="29">
        <v>4607065.12</v>
      </c>
      <c r="I128" s="29">
        <v>0</v>
      </c>
      <c r="J128" s="29">
        <v>4607065.12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3</v>
      </c>
      <c r="C129" s="34">
        <v>10</v>
      </c>
      <c r="D129" s="35">
        <v>2</v>
      </c>
      <c r="E129" s="36"/>
      <c r="F129" s="28" t="s">
        <v>267</v>
      </c>
      <c r="G129" s="55" t="s">
        <v>376</v>
      </c>
      <c r="H129" s="29">
        <v>8416440.05</v>
      </c>
      <c r="I129" s="29">
        <v>0</v>
      </c>
      <c r="J129" s="29">
        <v>8416440.05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8</v>
      </c>
      <c r="C130" s="34">
        <v>12</v>
      </c>
      <c r="D130" s="35">
        <v>2</v>
      </c>
      <c r="E130" s="36"/>
      <c r="F130" s="28" t="s">
        <v>267</v>
      </c>
      <c r="G130" s="55" t="s">
        <v>377</v>
      </c>
      <c r="H130" s="29">
        <v>0</v>
      </c>
      <c r="I130" s="29">
        <v>0</v>
      </c>
      <c r="J130" s="29">
        <v>0</v>
      </c>
      <c r="K130" s="29">
        <v>0</v>
      </c>
      <c r="L130" s="30"/>
      <c r="M130" s="30"/>
      <c r="N130" s="30"/>
    </row>
    <row r="131" spans="1:14" ht="12.75">
      <c r="A131" s="34">
        <v>6</v>
      </c>
      <c r="B131" s="34">
        <v>11</v>
      </c>
      <c r="C131" s="34">
        <v>6</v>
      </c>
      <c r="D131" s="35">
        <v>2</v>
      </c>
      <c r="E131" s="36"/>
      <c r="F131" s="28" t="s">
        <v>267</v>
      </c>
      <c r="G131" s="55" t="s">
        <v>378</v>
      </c>
      <c r="H131" s="29">
        <v>2450000</v>
      </c>
      <c r="I131" s="29">
        <v>0</v>
      </c>
      <c r="J131" s="29">
        <v>2450000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13</v>
      </c>
      <c r="C132" s="34">
        <v>6</v>
      </c>
      <c r="D132" s="35">
        <v>2</v>
      </c>
      <c r="E132" s="36"/>
      <c r="F132" s="28" t="s">
        <v>267</v>
      </c>
      <c r="G132" s="55" t="s">
        <v>379</v>
      </c>
      <c r="H132" s="29">
        <v>0</v>
      </c>
      <c r="I132" s="29">
        <v>0</v>
      </c>
      <c r="J132" s="29">
        <v>0</v>
      </c>
      <c r="K132" s="29">
        <v>0</v>
      </c>
      <c r="L132" s="30"/>
      <c r="M132" s="30"/>
      <c r="N132" s="30"/>
    </row>
    <row r="133" spans="1:14" ht="12.75">
      <c r="A133" s="34">
        <v>6</v>
      </c>
      <c r="B133" s="34">
        <v>6</v>
      </c>
      <c r="C133" s="34">
        <v>10</v>
      </c>
      <c r="D133" s="35">
        <v>2</v>
      </c>
      <c r="E133" s="36"/>
      <c r="F133" s="28" t="s">
        <v>267</v>
      </c>
      <c r="G133" s="55" t="s">
        <v>380</v>
      </c>
      <c r="H133" s="29">
        <v>2239500</v>
      </c>
      <c r="I133" s="29">
        <v>0</v>
      </c>
      <c r="J133" s="29">
        <v>2239500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20</v>
      </c>
      <c r="C134" s="34">
        <v>9</v>
      </c>
      <c r="D134" s="35">
        <v>2</v>
      </c>
      <c r="E134" s="36"/>
      <c r="F134" s="28" t="s">
        <v>267</v>
      </c>
      <c r="G134" s="55" t="s">
        <v>381</v>
      </c>
      <c r="H134" s="29">
        <v>4890956.35</v>
      </c>
      <c r="I134" s="29">
        <v>0</v>
      </c>
      <c r="J134" s="29">
        <v>4890956.35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28" t="s">
        <v>267</v>
      </c>
      <c r="G135" s="55" t="s">
        <v>382</v>
      </c>
      <c r="H135" s="29">
        <v>2580022.6</v>
      </c>
      <c r="I135" s="29">
        <v>0</v>
      </c>
      <c r="J135" s="29">
        <v>2580000</v>
      </c>
      <c r="K135" s="29">
        <v>22.6</v>
      </c>
      <c r="L135" s="30">
        <v>0</v>
      </c>
      <c r="M135" s="30">
        <v>99.99</v>
      </c>
      <c r="N135" s="30">
        <v>0</v>
      </c>
    </row>
    <row r="136" spans="1:14" ht="12.75">
      <c r="A136" s="34">
        <v>6</v>
      </c>
      <c r="B136" s="34">
        <v>1</v>
      </c>
      <c r="C136" s="34">
        <v>14</v>
      </c>
      <c r="D136" s="35">
        <v>2</v>
      </c>
      <c r="E136" s="36"/>
      <c r="F136" s="28" t="s">
        <v>267</v>
      </c>
      <c r="G136" s="55" t="s">
        <v>383</v>
      </c>
      <c r="H136" s="29">
        <v>1588216</v>
      </c>
      <c r="I136" s="29">
        <v>0</v>
      </c>
      <c r="J136" s="29">
        <v>1588216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13</v>
      </c>
      <c r="C137" s="34">
        <v>7</v>
      </c>
      <c r="D137" s="35">
        <v>2</v>
      </c>
      <c r="E137" s="36"/>
      <c r="F137" s="28" t="s">
        <v>267</v>
      </c>
      <c r="G137" s="55" t="s">
        <v>384</v>
      </c>
      <c r="H137" s="29">
        <v>4038193.41</v>
      </c>
      <c r="I137" s="29">
        <v>0</v>
      </c>
      <c r="J137" s="29">
        <v>4037893.41</v>
      </c>
      <c r="K137" s="29">
        <v>300</v>
      </c>
      <c r="L137" s="30">
        <v>0</v>
      </c>
      <c r="M137" s="30">
        <v>99.99</v>
      </c>
      <c r="N137" s="30">
        <v>0</v>
      </c>
    </row>
    <row r="138" spans="1:14" ht="12.75">
      <c r="A138" s="34">
        <v>6</v>
      </c>
      <c r="B138" s="34">
        <v>1</v>
      </c>
      <c r="C138" s="34">
        <v>15</v>
      </c>
      <c r="D138" s="35">
        <v>2</v>
      </c>
      <c r="E138" s="36"/>
      <c r="F138" s="28" t="s">
        <v>267</v>
      </c>
      <c r="G138" s="55" t="s">
        <v>385</v>
      </c>
      <c r="H138" s="29">
        <v>0</v>
      </c>
      <c r="I138" s="29">
        <v>0</v>
      </c>
      <c r="J138" s="29">
        <v>0</v>
      </c>
      <c r="K138" s="29">
        <v>0</v>
      </c>
      <c r="L138" s="30"/>
      <c r="M138" s="30"/>
      <c r="N138" s="30"/>
    </row>
    <row r="139" spans="1:14" ht="12.75">
      <c r="A139" s="34">
        <v>6</v>
      </c>
      <c r="B139" s="34">
        <v>10</v>
      </c>
      <c r="C139" s="34">
        <v>6</v>
      </c>
      <c r="D139" s="35">
        <v>2</v>
      </c>
      <c r="E139" s="36"/>
      <c r="F139" s="28" t="s">
        <v>267</v>
      </c>
      <c r="G139" s="55" t="s">
        <v>386</v>
      </c>
      <c r="H139" s="29">
        <v>3356250</v>
      </c>
      <c r="I139" s="29">
        <v>0</v>
      </c>
      <c r="J139" s="29">
        <v>3356250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11</v>
      </c>
      <c r="C140" s="34">
        <v>7</v>
      </c>
      <c r="D140" s="35">
        <v>2</v>
      </c>
      <c r="E140" s="36"/>
      <c r="F140" s="28" t="s">
        <v>267</v>
      </c>
      <c r="G140" s="55" t="s">
        <v>387</v>
      </c>
      <c r="H140" s="29">
        <v>8954375</v>
      </c>
      <c r="I140" s="29">
        <v>0</v>
      </c>
      <c r="J140" s="29">
        <v>8954375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19</v>
      </c>
      <c r="C141" s="34">
        <v>4</v>
      </c>
      <c r="D141" s="35">
        <v>2</v>
      </c>
      <c r="E141" s="36"/>
      <c r="F141" s="28" t="s">
        <v>267</v>
      </c>
      <c r="G141" s="55" t="s">
        <v>388</v>
      </c>
      <c r="H141" s="29">
        <v>0</v>
      </c>
      <c r="I141" s="29">
        <v>0</v>
      </c>
      <c r="J141" s="29">
        <v>0</v>
      </c>
      <c r="K141" s="29">
        <v>0</v>
      </c>
      <c r="L141" s="30"/>
      <c r="M141" s="30"/>
      <c r="N141" s="30"/>
    </row>
    <row r="142" spans="1:14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28" t="s">
        <v>267</v>
      </c>
      <c r="G142" s="55" t="s">
        <v>389</v>
      </c>
      <c r="H142" s="29">
        <v>6448508</v>
      </c>
      <c r="I142" s="29">
        <v>0</v>
      </c>
      <c r="J142" s="29">
        <v>6448508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16</v>
      </c>
      <c r="C143" s="34">
        <v>5</v>
      </c>
      <c r="D143" s="35">
        <v>2</v>
      </c>
      <c r="E143" s="36"/>
      <c r="F143" s="28" t="s">
        <v>267</v>
      </c>
      <c r="G143" s="55" t="s">
        <v>390</v>
      </c>
      <c r="H143" s="29">
        <v>6543939.25</v>
      </c>
      <c r="I143" s="29">
        <v>0</v>
      </c>
      <c r="J143" s="29">
        <v>6543939.25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11</v>
      </c>
      <c r="C144" s="34">
        <v>8</v>
      </c>
      <c r="D144" s="35">
        <v>2</v>
      </c>
      <c r="E144" s="36"/>
      <c r="F144" s="28" t="s">
        <v>267</v>
      </c>
      <c r="G144" s="55" t="s">
        <v>279</v>
      </c>
      <c r="H144" s="29">
        <v>4691667.56</v>
      </c>
      <c r="I144" s="29">
        <v>0</v>
      </c>
      <c r="J144" s="29">
        <v>4691667.56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9</v>
      </c>
      <c r="C145" s="34">
        <v>12</v>
      </c>
      <c r="D145" s="35">
        <v>2</v>
      </c>
      <c r="E145" s="36"/>
      <c r="F145" s="28" t="s">
        <v>267</v>
      </c>
      <c r="G145" s="55" t="s">
        <v>391</v>
      </c>
      <c r="H145" s="29">
        <v>15347500</v>
      </c>
      <c r="I145" s="29">
        <v>0</v>
      </c>
      <c r="J145" s="29">
        <v>15347500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28" t="s">
        <v>267</v>
      </c>
      <c r="G146" s="55" t="s">
        <v>392</v>
      </c>
      <c r="H146" s="29">
        <v>6995350</v>
      </c>
      <c r="I146" s="29">
        <v>0</v>
      </c>
      <c r="J146" s="29">
        <v>6995350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18</v>
      </c>
      <c r="C147" s="34">
        <v>8</v>
      </c>
      <c r="D147" s="35">
        <v>2</v>
      </c>
      <c r="E147" s="36"/>
      <c r="F147" s="28" t="s">
        <v>267</v>
      </c>
      <c r="G147" s="55" t="s">
        <v>393</v>
      </c>
      <c r="H147" s="29">
        <v>2575000</v>
      </c>
      <c r="I147" s="29">
        <v>0</v>
      </c>
      <c r="J147" s="29">
        <v>2575000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7</v>
      </c>
      <c r="C148" s="34">
        <v>6</v>
      </c>
      <c r="D148" s="35">
        <v>2</v>
      </c>
      <c r="E148" s="36"/>
      <c r="F148" s="28" t="s">
        <v>267</v>
      </c>
      <c r="G148" s="55" t="s">
        <v>394</v>
      </c>
      <c r="H148" s="29">
        <v>4174397.67</v>
      </c>
      <c r="I148" s="29">
        <v>0</v>
      </c>
      <c r="J148" s="29">
        <v>4174397.67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9</v>
      </c>
      <c r="D149" s="35">
        <v>2</v>
      </c>
      <c r="E149" s="36"/>
      <c r="F149" s="28" t="s">
        <v>267</v>
      </c>
      <c r="G149" s="55" t="s">
        <v>395</v>
      </c>
      <c r="H149" s="29">
        <v>2946679.12</v>
      </c>
      <c r="I149" s="29">
        <v>0</v>
      </c>
      <c r="J149" s="29">
        <v>2946679.12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28" t="s">
        <v>267</v>
      </c>
      <c r="G150" s="55" t="s">
        <v>396</v>
      </c>
      <c r="H150" s="29">
        <v>357242</v>
      </c>
      <c r="I150" s="29">
        <v>0</v>
      </c>
      <c r="J150" s="29">
        <v>357242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</v>
      </c>
      <c r="C151" s="34">
        <v>16</v>
      </c>
      <c r="D151" s="35">
        <v>2</v>
      </c>
      <c r="E151" s="36"/>
      <c r="F151" s="28" t="s">
        <v>267</v>
      </c>
      <c r="G151" s="55" t="s">
        <v>281</v>
      </c>
      <c r="H151" s="29">
        <v>267000</v>
      </c>
      <c r="I151" s="29">
        <v>0</v>
      </c>
      <c r="J151" s="29">
        <v>267000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2</v>
      </c>
      <c r="C152" s="34">
        <v>13</v>
      </c>
      <c r="D152" s="35">
        <v>2</v>
      </c>
      <c r="E152" s="36"/>
      <c r="F152" s="28" t="s">
        <v>267</v>
      </c>
      <c r="G152" s="55" t="s">
        <v>397</v>
      </c>
      <c r="H152" s="29">
        <v>1529415</v>
      </c>
      <c r="I152" s="29">
        <v>0</v>
      </c>
      <c r="J152" s="29">
        <v>1529415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28" t="s">
        <v>267</v>
      </c>
      <c r="G153" s="55" t="s">
        <v>282</v>
      </c>
      <c r="H153" s="29">
        <v>9101126</v>
      </c>
      <c r="I153" s="29">
        <v>0</v>
      </c>
      <c r="J153" s="29">
        <v>9101126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17</v>
      </c>
      <c r="C154" s="34">
        <v>5</v>
      </c>
      <c r="D154" s="35">
        <v>2</v>
      </c>
      <c r="E154" s="36"/>
      <c r="F154" s="28" t="s">
        <v>267</v>
      </c>
      <c r="G154" s="55" t="s">
        <v>398</v>
      </c>
      <c r="H154" s="29">
        <v>4600000</v>
      </c>
      <c r="I154" s="29">
        <v>0</v>
      </c>
      <c r="J154" s="29">
        <v>4600000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11</v>
      </c>
      <c r="C155" s="34">
        <v>9</v>
      </c>
      <c r="D155" s="35">
        <v>2</v>
      </c>
      <c r="E155" s="36"/>
      <c r="F155" s="28" t="s">
        <v>267</v>
      </c>
      <c r="G155" s="55" t="s">
        <v>399</v>
      </c>
      <c r="H155" s="29">
        <v>9900000</v>
      </c>
      <c r="I155" s="29">
        <v>0</v>
      </c>
      <c r="J155" s="29">
        <v>9900000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4</v>
      </c>
      <c r="C156" s="34">
        <v>6</v>
      </c>
      <c r="D156" s="35">
        <v>2</v>
      </c>
      <c r="E156" s="36"/>
      <c r="F156" s="28" t="s">
        <v>267</v>
      </c>
      <c r="G156" s="55" t="s">
        <v>400</v>
      </c>
      <c r="H156" s="29">
        <v>913064.18</v>
      </c>
      <c r="I156" s="29">
        <v>0</v>
      </c>
      <c r="J156" s="29">
        <v>882805</v>
      </c>
      <c r="K156" s="29">
        <v>30259.18</v>
      </c>
      <c r="L156" s="30">
        <v>0</v>
      </c>
      <c r="M156" s="30">
        <v>96.68</v>
      </c>
      <c r="N156" s="30">
        <v>3.31</v>
      </c>
    </row>
    <row r="157" spans="1:14" ht="12.75">
      <c r="A157" s="34">
        <v>6</v>
      </c>
      <c r="B157" s="34">
        <v>7</v>
      </c>
      <c r="C157" s="34">
        <v>7</v>
      </c>
      <c r="D157" s="35">
        <v>2</v>
      </c>
      <c r="E157" s="36"/>
      <c r="F157" s="28" t="s">
        <v>267</v>
      </c>
      <c r="G157" s="55" t="s">
        <v>401</v>
      </c>
      <c r="H157" s="29">
        <v>7120820.47</v>
      </c>
      <c r="I157" s="29">
        <v>0</v>
      </c>
      <c r="J157" s="29">
        <v>7120820.47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</v>
      </c>
      <c r="C158" s="34">
        <v>17</v>
      </c>
      <c r="D158" s="35">
        <v>2</v>
      </c>
      <c r="E158" s="36"/>
      <c r="F158" s="28" t="s">
        <v>267</v>
      </c>
      <c r="G158" s="55" t="s">
        <v>402</v>
      </c>
      <c r="H158" s="29">
        <v>4493720.58</v>
      </c>
      <c r="I158" s="29">
        <v>0</v>
      </c>
      <c r="J158" s="29">
        <v>4493720.58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2</v>
      </c>
      <c r="C159" s="34">
        <v>14</v>
      </c>
      <c r="D159" s="35">
        <v>2</v>
      </c>
      <c r="E159" s="36"/>
      <c r="F159" s="28" t="s">
        <v>267</v>
      </c>
      <c r="G159" s="55" t="s">
        <v>403</v>
      </c>
      <c r="H159" s="29">
        <v>1569200</v>
      </c>
      <c r="I159" s="29">
        <v>0</v>
      </c>
      <c r="J159" s="29">
        <v>1569200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4</v>
      </c>
      <c r="C160" s="34">
        <v>7</v>
      </c>
      <c r="D160" s="35">
        <v>2</v>
      </c>
      <c r="E160" s="36"/>
      <c r="F160" s="28" t="s">
        <v>267</v>
      </c>
      <c r="G160" s="55" t="s">
        <v>404</v>
      </c>
      <c r="H160" s="29">
        <v>3814725</v>
      </c>
      <c r="I160" s="29">
        <v>0</v>
      </c>
      <c r="J160" s="29">
        <v>3814725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15</v>
      </c>
      <c r="C161" s="34">
        <v>7</v>
      </c>
      <c r="D161" s="35">
        <v>2</v>
      </c>
      <c r="E161" s="36"/>
      <c r="F161" s="28" t="s">
        <v>267</v>
      </c>
      <c r="G161" s="55" t="s">
        <v>405</v>
      </c>
      <c r="H161" s="29">
        <v>3441453.29</v>
      </c>
      <c r="I161" s="29">
        <v>0</v>
      </c>
      <c r="J161" s="29">
        <v>3441453.29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28" t="s">
        <v>267</v>
      </c>
      <c r="G162" s="55" t="s">
        <v>406</v>
      </c>
      <c r="H162" s="29">
        <v>5981860.07</v>
      </c>
      <c r="I162" s="29">
        <v>0</v>
      </c>
      <c r="J162" s="29">
        <v>5981860.07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16</v>
      </c>
      <c r="C163" s="34">
        <v>6</v>
      </c>
      <c r="D163" s="35">
        <v>2</v>
      </c>
      <c r="E163" s="36"/>
      <c r="F163" s="28" t="s">
        <v>267</v>
      </c>
      <c r="G163" s="55" t="s">
        <v>407</v>
      </c>
      <c r="H163" s="29">
        <v>0</v>
      </c>
      <c r="I163" s="29">
        <v>0</v>
      </c>
      <c r="J163" s="29">
        <v>0</v>
      </c>
      <c r="K163" s="29">
        <v>0</v>
      </c>
      <c r="L163" s="30"/>
      <c r="M163" s="30"/>
      <c r="N163" s="30"/>
    </row>
    <row r="164" spans="1:14" ht="12.75">
      <c r="A164" s="34">
        <v>6</v>
      </c>
      <c r="B164" s="34">
        <v>19</v>
      </c>
      <c r="C164" s="34">
        <v>5</v>
      </c>
      <c r="D164" s="35">
        <v>2</v>
      </c>
      <c r="E164" s="36"/>
      <c r="F164" s="28" t="s">
        <v>267</v>
      </c>
      <c r="G164" s="55" t="s">
        <v>408</v>
      </c>
      <c r="H164" s="29">
        <v>11060000</v>
      </c>
      <c r="I164" s="29">
        <v>0</v>
      </c>
      <c r="J164" s="29">
        <v>11060000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8</v>
      </c>
      <c r="C165" s="34">
        <v>13</v>
      </c>
      <c r="D165" s="35">
        <v>2</v>
      </c>
      <c r="E165" s="36"/>
      <c r="F165" s="28" t="s">
        <v>267</v>
      </c>
      <c r="G165" s="55" t="s">
        <v>409</v>
      </c>
      <c r="H165" s="29">
        <v>3234572.9</v>
      </c>
      <c r="I165" s="29">
        <v>0</v>
      </c>
      <c r="J165" s="29">
        <v>3234572.9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28" t="s">
        <v>267</v>
      </c>
      <c r="G166" s="55" t="s">
        <v>410</v>
      </c>
      <c r="H166" s="29">
        <v>2557203.02</v>
      </c>
      <c r="I166" s="29">
        <v>0</v>
      </c>
      <c r="J166" s="29">
        <v>2557203.02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4</v>
      </c>
      <c r="C167" s="34">
        <v>8</v>
      </c>
      <c r="D167" s="35">
        <v>2</v>
      </c>
      <c r="E167" s="36"/>
      <c r="F167" s="28" t="s">
        <v>267</v>
      </c>
      <c r="G167" s="55" t="s">
        <v>411</v>
      </c>
      <c r="H167" s="29">
        <v>10101958.8</v>
      </c>
      <c r="I167" s="29">
        <v>0</v>
      </c>
      <c r="J167" s="29">
        <v>10101958.8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3</v>
      </c>
      <c r="C168" s="34">
        <v>12</v>
      </c>
      <c r="D168" s="35">
        <v>2</v>
      </c>
      <c r="E168" s="36"/>
      <c r="F168" s="28" t="s">
        <v>267</v>
      </c>
      <c r="G168" s="55" t="s">
        <v>412</v>
      </c>
      <c r="H168" s="29">
        <v>9658642</v>
      </c>
      <c r="I168" s="29">
        <v>0</v>
      </c>
      <c r="J168" s="29">
        <v>9658642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7</v>
      </c>
      <c r="C169" s="34">
        <v>9</v>
      </c>
      <c r="D169" s="35">
        <v>2</v>
      </c>
      <c r="E169" s="36"/>
      <c r="F169" s="28" t="s">
        <v>267</v>
      </c>
      <c r="G169" s="55" t="s">
        <v>413</v>
      </c>
      <c r="H169" s="29">
        <v>6200000</v>
      </c>
      <c r="I169" s="29">
        <v>0</v>
      </c>
      <c r="J169" s="29">
        <v>6200000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12</v>
      </c>
      <c r="C170" s="34">
        <v>7</v>
      </c>
      <c r="D170" s="35">
        <v>2</v>
      </c>
      <c r="E170" s="36"/>
      <c r="F170" s="28" t="s">
        <v>267</v>
      </c>
      <c r="G170" s="55" t="s">
        <v>414</v>
      </c>
      <c r="H170" s="29">
        <v>2530000</v>
      </c>
      <c r="I170" s="29">
        <v>0</v>
      </c>
      <c r="J170" s="29">
        <v>2530000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</v>
      </c>
      <c r="C171" s="34">
        <v>18</v>
      </c>
      <c r="D171" s="35">
        <v>2</v>
      </c>
      <c r="E171" s="36"/>
      <c r="F171" s="28" t="s">
        <v>267</v>
      </c>
      <c r="G171" s="55" t="s">
        <v>415</v>
      </c>
      <c r="H171" s="29">
        <v>7477918</v>
      </c>
      <c r="I171" s="29">
        <v>0</v>
      </c>
      <c r="J171" s="29">
        <v>7477718</v>
      </c>
      <c r="K171" s="29">
        <v>200</v>
      </c>
      <c r="L171" s="30">
        <v>0</v>
      </c>
      <c r="M171" s="30">
        <v>99.99</v>
      </c>
      <c r="N171" s="30">
        <v>0</v>
      </c>
    </row>
    <row r="172" spans="1:14" ht="12.75">
      <c r="A172" s="34">
        <v>6</v>
      </c>
      <c r="B172" s="34">
        <v>19</v>
      </c>
      <c r="C172" s="34">
        <v>6</v>
      </c>
      <c r="D172" s="35">
        <v>2</v>
      </c>
      <c r="E172" s="36"/>
      <c r="F172" s="28" t="s">
        <v>267</v>
      </c>
      <c r="G172" s="55" t="s">
        <v>283</v>
      </c>
      <c r="H172" s="29">
        <v>5533348</v>
      </c>
      <c r="I172" s="29">
        <v>0</v>
      </c>
      <c r="J172" s="29">
        <v>5533348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15</v>
      </c>
      <c r="C173" s="34">
        <v>8</v>
      </c>
      <c r="D173" s="35">
        <v>2</v>
      </c>
      <c r="E173" s="36"/>
      <c r="F173" s="28" t="s">
        <v>267</v>
      </c>
      <c r="G173" s="55" t="s">
        <v>416</v>
      </c>
      <c r="H173" s="29">
        <v>0</v>
      </c>
      <c r="I173" s="29">
        <v>0</v>
      </c>
      <c r="J173" s="29">
        <v>0</v>
      </c>
      <c r="K173" s="29">
        <v>0</v>
      </c>
      <c r="L173" s="30"/>
      <c r="M173" s="30"/>
      <c r="N173" s="30"/>
    </row>
    <row r="174" spans="1:14" ht="12.75">
      <c r="A174" s="34">
        <v>6</v>
      </c>
      <c r="B174" s="34">
        <v>9</v>
      </c>
      <c r="C174" s="34">
        <v>13</v>
      </c>
      <c r="D174" s="35">
        <v>2</v>
      </c>
      <c r="E174" s="36"/>
      <c r="F174" s="28" t="s">
        <v>267</v>
      </c>
      <c r="G174" s="55" t="s">
        <v>417</v>
      </c>
      <c r="H174" s="29">
        <v>4996700</v>
      </c>
      <c r="I174" s="29">
        <v>0</v>
      </c>
      <c r="J174" s="29">
        <v>4996700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28" t="s">
        <v>267</v>
      </c>
      <c r="G175" s="55" t="s">
        <v>418</v>
      </c>
      <c r="H175" s="29">
        <v>3986237.76</v>
      </c>
      <c r="I175" s="29">
        <v>0</v>
      </c>
      <c r="J175" s="29">
        <v>3986237.76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3</v>
      </c>
      <c r="C176" s="34">
        <v>13</v>
      </c>
      <c r="D176" s="35">
        <v>2</v>
      </c>
      <c r="E176" s="36"/>
      <c r="F176" s="28" t="s">
        <v>267</v>
      </c>
      <c r="G176" s="55" t="s">
        <v>419</v>
      </c>
      <c r="H176" s="29">
        <v>4120071.9</v>
      </c>
      <c r="I176" s="29">
        <v>0</v>
      </c>
      <c r="J176" s="29">
        <v>4120071.9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28" t="s">
        <v>267</v>
      </c>
      <c r="G177" s="55" t="s">
        <v>420</v>
      </c>
      <c r="H177" s="29">
        <v>1300000</v>
      </c>
      <c r="I177" s="29">
        <v>0</v>
      </c>
      <c r="J177" s="29">
        <v>1300000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19</v>
      </c>
      <c r="C178" s="34">
        <v>7</v>
      </c>
      <c r="D178" s="35">
        <v>2</v>
      </c>
      <c r="E178" s="36"/>
      <c r="F178" s="28" t="s">
        <v>267</v>
      </c>
      <c r="G178" s="55" t="s">
        <v>421</v>
      </c>
      <c r="H178" s="29">
        <v>4081850</v>
      </c>
      <c r="I178" s="29">
        <v>0</v>
      </c>
      <c r="J178" s="29">
        <v>4081850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9</v>
      </c>
      <c r="C179" s="34">
        <v>14</v>
      </c>
      <c r="D179" s="35">
        <v>2</v>
      </c>
      <c r="E179" s="36"/>
      <c r="F179" s="28" t="s">
        <v>267</v>
      </c>
      <c r="G179" s="55" t="s">
        <v>422</v>
      </c>
      <c r="H179" s="29">
        <v>29716900</v>
      </c>
      <c r="I179" s="29">
        <v>0</v>
      </c>
      <c r="J179" s="29">
        <v>29716900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8</v>
      </c>
      <c r="D180" s="35">
        <v>2</v>
      </c>
      <c r="E180" s="36"/>
      <c r="F180" s="28" t="s">
        <v>267</v>
      </c>
      <c r="G180" s="55" t="s">
        <v>423</v>
      </c>
      <c r="H180" s="29">
        <v>367500</v>
      </c>
      <c r="I180" s="29">
        <v>0</v>
      </c>
      <c r="J180" s="29">
        <v>367500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15</v>
      </c>
      <c r="D181" s="35">
        <v>2</v>
      </c>
      <c r="E181" s="36"/>
      <c r="F181" s="28" t="s">
        <v>267</v>
      </c>
      <c r="G181" s="55" t="s">
        <v>424</v>
      </c>
      <c r="H181" s="29">
        <v>1290000</v>
      </c>
      <c r="I181" s="29">
        <v>0</v>
      </c>
      <c r="J181" s="29">
        <v>1290000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9</v>
      </c>
      <c r="C182" s="34">
        <v>16</v>
      </c>
      <c r="D182" s="35">
        <v>2</v>
      </c>
      <c r="E182" s="36"/>
      <c r="F182" s="28" t="s">
        <v>267</v>
      </c>
      <c r="G182" s="55" t="s">
        <v>425</v>
      </c>
      <c r="H182" s="29">
        <v>1480000</v>
      </c>
      <c r="I182" s="29">
        <v>0</v>
      </c>
      <c r="J182" s="29">
        <v>1480000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7</v>
      </c>
      <c r="C183" s="34">
        <v>10</v>
      </c>
      <c r="D183" s="35">
        <v>2</v>
      </c>
      <c r="E183" s="36"/>
      <c r="F183" s="28" t="s">
        <v>267</v>
      </c>
      <c r="G183" s="55" t="s">
        <v>426</v>
      </c>
      <c r="H183" s="29">
        <v>12424076</v>
      </c>
      <c r="I183" s="29">
        <v>0</v>
      </c>
      <c r="J183" s="29">
        <v>12424076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</v>
      </c>
      <c r="C184" s="34">
        <v>19</v>
      </c>
      <c r="D184" s="35">
        <v>2</v>
      </c>
      <c r="E184" s="36"/>
      <c r="F184" s="28" t="s">
        <v>267</v>
      </c>
      <c r="G184" s="55" t="s">
        <v>427</v>
      </c>
      <c r="H184" s="29">
        <v>1719250</v>
      </c>
      <c r="I184" s="29">
        <v>0</v>
      </c>
      <c r="J184" s="29">
        <v>1719250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28" t="s">
        <v>267</v>
      </c>
      <c r="G185" s="55" t="s">
        <v>428</v>
      </c>
      <c r="H185" s="29">
        <v>19856250</v>
      </c>
      <c r="I185" s="29">
        <v>0</v>
      </c>
      <c r="J185" s="29">
        <v>19856250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3</v>
      </c>
      <c r="C186" s="34">
        <v>14</v>
      </c>
      <c r="D186" s="35">
        <v>2</v>
      </c>
      <c r="E186" s="36"/>
      <c r="F186" s="28" t="s">
        <v>267</v>
      </c>
      <c r="G186" s="55" t="s">
        <v>429</v>
      </c>
      <c r="H186" s="29">
        <v>3608761.17</v>
      </c>
      <c r="I186" s="29">
        <v>0</v>
      </c>
      <c r="J186" s="29">
        <v>3608761.17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6</v>
      </c>
      <c r="C187" s="34">
        <v>11</v>
      </c>
      <c r="D187" s="35">
        <v>2</v>
      </c>
      <c r="E187" s="36"/>
      <c r="F187" s="28" t="s">
        <v>267</v>
      </c>
      <c r="G187" s="55" t="s">
        <v>430</v>
      </c>
      <c r="H187" s="29">
        <v>5296433</v>
      </c>
      <c r="I187" s="29">
        <v>0</v>
      </c>
      <c r="J187" s="29">
        <v>5296433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28" t="s">
        <v>267</v>
      </c>
      <c r="G188" s="55" t="s">
        <v>431</v>
      </c>
      <c r="H188" s="29">
        <v>3284476</v>
      </c>
      <c r="I188" s="29">
        <v>0</v>
      </c>
      <c r="J188" s="29">
        <v>3284476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7</v>
      </c>
      <c r="C189" s="34">
        <v>2</v>
      </c>
      <c r="D189" s="35">
        <v>3</v>
      </c>
      <c r="E189" s="36"/>
      <c r="F189" s="28" t="s">
        <v>267</v>
      </c>
      <c r="G189" s="55" t="s">
        <v>432</v>
      </c>
      <c r="H189" s="29">
        <v>11386666.67</v>
      </c>
      <c r="I189" s="29">
        <v>0</v>
      </c>
      <c r="J189" s="29">
        <v>11386666.67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9</v>
      </c>
      <c r="C190" s="34">
        <v>1</v>
      </c>
      <c r="D190" s="35">
        <v>3</v>
      </c>
      <c r="E190" s="36"/>
      <c r="F190" s="28" t="s">
        <v>267</v>
      </c>
      <c r="G190" s="55" t="s">
        <v>433</v>
      </c>
      <c r="H190" s="29">
        <v>25600000</v>
      </c>
      <c r="I190" s="29">
        <v>0</v>
      </c>
      <c r="J190" s="29">
        <v>25600000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9</v>
      </c>
      <c r="C191" s="34">
        <v>3</v>
      </c>
      <c r="D191" s="35">
        <v>3</v>
      </c>
      <c r="E191" s="36"/>
      <c r="F191" s="28" t="s">
        <v>267</v>
      </c>
      <c r="G191" s="55" t="s">
        <v>434</v>
      </c>
      <c r="H191" s="29">
        <v>11013232</v>
      </c>
      <c r="I191" s="29">
        <v>0</v>
      </c>
      <c r="J191" s="29">
        <v>11013232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</v>
      </c>
      <c r="C192" s="34">
        <v>5</v>
      </c>
      <c r="D192" s="35">
        <v>3</v>
      </c>
      <c r="E192" s="36"/>
      <c r="F192" s="28" t="s">
        <v>267</v>
      </c>
      <c r="G192" s="55" t="s">
        <v>435</v>
      </c>
      <c r="H192" s="29">
        <v>3678000</v>
      </c>
      <c r="I192" s="29">
        <v>0</v>
      </c>
      <c r="J192" s="29">
        <v>3678000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2</v>
      </c>
      <c r="C193" s="34">
        <v>6</v>
      </c>
      <c r="D193" s="35">
        <v>3</v>
      </c>
      <c r="E193" s="36"/>
      <c r="F193" s="28" t="s">
        <v>267</v>
      </c>
      <c r="G193" s="55" t="s">
        <v>436</v>
      </c>
      <c r="H193" s="29">
        <v>1396385.03</v>
      </c>
      <c r="I193" s="29">
        <v>0</v>
      </c>
      <c r="J193" s="29">
        <v>1396385.03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5</v>
      </c>
      <c r="C194" s="34">
        <v>5</v>
      </c>
      <c r="D194" s="35">
        <v>3</v>
      </c>
      <c r="E194" s="36"/>
      <c r="F194" s="28" t="s">
        <v>267</v>
      </c>
      <c r="G194" s="55" t="s">
        <v>437</v>
      </c>
      <c r="H194" s="29">
        <v>17616000</v>
      </c>
      <c r="I194" s="29">
        <v>0</v>
      </c>
      <c r="J194" s="29">
        <v>17616000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7</v>
      </c>
      <c r="D195" s="35">
        <v>3</v>
      </c>
      <c r="E195" s="36"/>
      <c r="F195" s="28" t="s">
        <v>267</v>
      </c>
      <c r="G195" s="55" t="s">
        <v>438</v>
      </c>
      <c r="H195" s="29">
        <v>15335229.82</v>
      </c>
      <c r="I195" s="29">
        <v>0</v>
      </c>
      <c r="J195" s="29">
        <v>15300000</v>
      </c>
      <c r="K195" s="29">
        <v>35229.82</v>
      </c>
      <c r="L195" s="30">
        <v>0</v>
      </c>
      <c r="M195" s="30">
        <v>99.77</v>
      </c>
      <c r="N195" s="30">
        <v>0.22</v>
      </c>
    </row>
    <row r="196" spans="1:14" ht="12.75">
      <c r="A196" s="34">
        <v>6</v>
      </c>
      <c r="B196" s="34">
        <v>12</v>
      </c>
      <c r="C196" s="34">
        <v>2</v>
      </c>
      <c r="D196" s="35">
        <v>3</v>
      </c>
      <c r="E196" s="36"/>
      <c r="F196" s="28" t="s">
        <v>267</v>
      </c>
      <c r="G196" s="55" t="s">
        <v>439</v>
      </c>
      <c r="H196" s="29">
        <v>3044500</v>
      </c>
      <c r="I196" s="29">
        <v>0</v>
      </c>
      <c r="J196" s="29">
        <v>3044500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5</v>
      </c>
      <c r="D197" s="35">
        <v>3</v>
      </c>
      <c r="E197" s="36"/>
      <c r="F197" s="28" t="s">
        <v>267</v>
      </c>
      <c r="G197" s="55" t="s">
        <v>440</v>
      </c>
      <c r="H197" s="29">
        <v>10530000</v>
      </c>
      <c r="I197" s="29">
        <v>0</v>
      </c>
      <c r="J197" s="29">
        <v>10530000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267</v>
      </c>
      <c r="G198" s="55" t="s">
        <v>441</v>
      </c>
      <c r="H198" s="29">
        <v>13213900</v>
      </c>
      <c r="I198" s="29">
        <v>0</v>
      </c>
      <c r="J198" s="29">
        <v>13213900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267</v>
      </c>
      <c r="G199" s="55" t="s">
        <v>442</v>
      </c>
      <c r="H199" s="29">
        <v>5235910.75</v>
      </c>
      <c r="I199" s="29">
        <v>0</v>
      </c>
      <c r="J199" s="29">
        <v>5235807</v>
      </c>
      <c r="K199" s="29">
        <v>103.75</v>
      </c>
      <c r="L199" s="30">
        <v>0</v>
      </c>
      <c r="M199" s="30">
        <v>99.99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267</v>
      </c>
      <c r="G200" s="55" t="s">
        <v>443</v>
      </c>
      <c r="H200" s="29">
        <v>11800000</v>
      </c>
      <c r="I200" s="29">
        <v>0</v>
      </c>
      <c r="J200" s="29">
        <v>11800000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267</v>
      </c>
      <c r="G201" s="55" t="s">
        <v>444</v>
      </c>
      <c r="H201" s="29">
        <v>12819763.56</v>
      </c>
      <c r="I201" s="29">
        <v>0</v>
      </c>
      <c r="J201" s="29">
        <v>12814130.74</v>
      </c>
      <c r="K201" s="29">
        <v>5632.82</v>
      </c>
      <c r="L201" s="30">
        <v>0</v>
      </c>
      <c r="M201" s="30">
        <v>99.95</v>
      </c>
      <c r="N201" s="30">
        <v>0.04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267</v>
      </c>
      <c r="G202" s="55" t="s">
        <v>445</v>
      </c>
      <c r="H202" s="29">
        <v>11750000</v>
      </c>
      <c r="I202" s="29">
        <v>0</v>
      </c>
      <c r="J202" s="29">
        <v>11750000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267</v>
      </c>
      <c r="G203" s="55" t="s">
        <v>446</v>
      </c>
      <c r="H203" s="29">
        <v>13883777.26</v>
      </c>
      <c r="I203" s="29">
        <v>0</v>
      </c>
      <c r="J203" s="29">
        <v>13883777.26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267</v>
      </c>
      <c r="G204" s="55" t="s">
        <v>447</v>
      </c>
      <c r="H204" s="29">
        <v>9937247</v>
      </c>
      <c r="I204" s="29">
        <v>0</v>
      </c>
      <c r="J204" s="29">
        <v>9937209</v>
      </c>
      <c r="K204" s="29">
        <v>38</v>
      </c>
      <c r="L204" s="30">
        <v>0</v>
      </c>
      <c r="M204" s="30">
        <v>99.99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267</v>
      </c>
      <c r="G205" s="55" t="s">
        <v>448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267</v>
      </c>
      <c r="G206" s="55" t="s">
        <v>449</v>
      </c>
      <c r="H206" s="29">
        <v>29162269.54</v>
      </c>
      <c r="I206" s="29">
        <v>0</v>
      </c>
      <c r="J206" s="29">
        <v>29162269.54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267</v>
      </c>
      <c r="G207" s="55" t="s">
        <v>450</v>
      </c>
      <c r="H207" s="29">
        <v>10737630.14</v>
      </c>
      <c r="I207" s="29">
        <v>0</v>
      </c>
      <c r="J207" s="29">
        <v>10534116</v>
      </c>
      <c r="K207" s="29">
        <v>203514.14</v>
      </c>
      <c r="L207" s="30">
        <v>0</v>
      </c>
      <c r="M207" s="30">
        <v>98.1</v>
      </c>
      <c r="N207" s="30">
        <v>1.89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267</v>
      </c>
      <c r="G208" s="55" t="s">
        <v>451</v>
      </c>
      <c r="H208" s="29">
        <v>13335000</v>
      </c>
      <c r="I208" s="29">
        <v>0</v>
      </c>
      <c r="J208" s="29">
        <v>13335000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267</v>
      </c>
      <c r="G209" s="55" t="s">
        <v>452</v>
      </c>
      <c r="H209" s="29">
        <v>8645500</v>
      </c>
      <c r="I209" s="29">
        <v>0</v>
      </c>
      <c r="J209" s="29">
        <v>8645500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267</v>
      </c>
      <c r="G210" s="55" t="s">
        <v>453</v>
      </c>
      <c r="H210" s="29">
        <v>17183500</v>
      </c>
      <c r="I210" s="29">
        <v>0</v>
      </c>
      <c r="J210" s="29">
        <v>17183500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267</v>
      </c>
      <c r="G211" s="55" t="s">
        <v>454</v>
      </c>
      <c r="H211" s="29">
        <v>2689340</v>
      </c>
      <c r="I211" s="29">
        <v>0</v>
      </c>
      <c r="J211" s="29">
        <v>2689340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267</v>
      </c>
      <c r="G212" s="55" t="s">
        <v>455</v>
      </c>
      <c r="H212" s="29">
        <v>12784000</v>
      </c>
      <c r="I212" s="29">
        <v>0</v>
      </c>
      <c r="J212" s="29">
        <v>12784000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267</v>
      </c>
      <c r="G213" s="55" t="s">
        <v>456</v>
      </c>
      <c r="H213" s="29">
        <v>3573675</v>
      </c>
      <c r="I213" s="29">
        <v>0</v>
      </c>
      <c r="J213" s="29">
        <v>3573675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267</v>
      </c>
      <c r="G214" s="55" t="s">
        <v>457</v>
      </c>
      <c r="H214" s="29">
        <v>9200000</v>
      </c>
      <c r="I214" s="29">
        <v>0</v>
      </c>
      <c r="J214" s="29">
        <v>9200000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267</v>
      </c>
      <c r="G215" s="55" t="s">
        <v>458</v>
      </c>
      <c r="H215" s="29">
        <v>3742643.45</v>
      </c>
      <c r="I215" s="29">
        <v>0</v>
      </c>
      <c r="J215" s="29">
        <v>3742643.45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267</v>
      </c>
      <c r="G216" s="55" t="s">
        <v>459</v>
      </c>
      <c r="H216" s="29">
        <v>11351430.23</v>
      </c>
      <c r="I216" s="29">
        <v>0</v>
      </c>
      <c r="J216" s="29">
        <v>11351430.23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267</v>
      </c>
      <c r="G217" s="55" t="s">
        <v>460</v>
      </c>
      <c r="H217" s="29">
        <v>8893481.91</v>
      </c>
      <c r="I217" s="29">
        <v>0</v>
      </c>
      <c r="J217" s="29">
        <v>8893481.91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267</v>
      </c>
      <c r="G218" s="55" t="s">
        <v>461</v>
      </c>
      <c r="H218" s="29">
        <v>10980678</v>
      </c>
      <c r="I218" s="29">
        <v>0</v>
      </c>
      <c r="J218" s="29">
        <v>10980678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462</v>
      </c>
      <c r="G219" s="55" t="s">
        <v>463</v>
      </c>
      <c r="H219" s="29">
        <v>42494909.6</v>
      </c>
      <c r="I219" s="29">
        <v>0</v>
      </c>
      <c r="J219" s="29">
        <v>42494909</v>
      </c>
      <c r="K219" s="29">
        <v>0.6</v>
      </c>
      <c r="L219" s="30">
        <v>0</v>
      </c>
      <c r="M219" s="30">
        <v>99.99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462</v>
      </c>
      <c r="G220" s="55" t="s">
        <v>464</v>
      </c>
      <c r="H220" s="29">
        <v>157411439.95</v>
      </c>
      <c r="I220" s="29">
        <v>0</v>
      </c>
      <c r="J220" s="29">
        <v>157411439.95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462</v>
      </c>
      <c r="G221" s="55" t="s">
        <v>465</v>
      </c>
      <c r="H221" s="29">
        <v>1745625536.45</v>
      </c>
      <c r="I221" s="29">
        <v>0</v>
      </c>
      <c r="J221" s="29">
        <v>1745625536.45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462</v>
      </c>
      <c r="G222" s="55" t="s">
        <v>466</v>
      </c>
      <c r="H222" s="29">
        <v>148954884.5</v>
      </c>
      <c r="I222" s="29">
        <v>90000000</v>
      </c>
      <c r="J222" s="29">
        <v>58954884.5</v>
      </c>
      <c r="K222" s="29">
        <v>0</v>
      </c>
      <c r="L222" s="30">
        <v>60.42</v>
      </c>
      <c r="M222" s="30">
        <v>39.57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467</v>
      </c>
      <c r="G223" s="55" t="s">
        <v>468</v>
      </c>
      <c r="H223" s="29">
        <v>21137317</v>
      </c>
      <c r="I223" s="29">
        <v>0</v>
      </c>
      <c r="J223" s="29">
        <v>21137317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467</v>
      </c>
      <c r="G224" s="55" t="s">
        <v>469</v>
      </c>
      <c r="H224" s="29">
        <v>20838253</v>
      </c>
      <c r="I224" s="29">
        <v>0</v>
      </c>
      <c r="J224" s="29">
        <v>20838253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467</v>
      </c>
      <c r="G225" s="55" t="s">
        <v>470</v>
      </c>
      <c r="H225" s="29">
        <v>15424592</v>
      </c>
      <c r="I225" s="29">
        <v>0</v>
      </c>
      <c r="J225" s="29">
        <v>15424592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467</v>
      </c>
      <c r="G226" s="55" t="s">
        <v>471</v>
      </c>
      <c r="H226" s="29">
        <v>8022500</v>
      </c>
      <c r="I226" s="29">
        <v>0</v>
      </c>
      <c r="J226" s="29">
        <v>8022500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467</v>
      </c>
      <c r="G227" s="55" t="s">
        <v>472</v>
      </c>
      <c r="H227" s="29">
        <v>20601904.52</v>
      </c>
      <c r="I227" s="29">
        <v>0</v>
      </c>
      <c r="J227" s="29">
        <v>20601904.52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467</v>
      </c>
      <c r="G228" s="55" t="s">
        <v>473</v>
      </c>
      <c r="H228" s="29">
        <v>15090142.04</v>
      </c>
      <c r="I228" s="29">
        <v>0</v>
      </c>
      <c r="J228" s="29">
        <v>15090142.04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467</v>
      </c>
      <c r="G229" s="55" t="s">
        <v>474</v>
      </c>
      <c r="H229" s="29">
        <v>20164620.2</v>
      </c>
      <c r="I229" s="29">
        <v>0</v>
      </c>
      <c r="J229" s="29">
        <v>20162648.26</v>
      </c>
      <c r="K229" s="29">
        <v>1971.94</v>
      </c>
      <c r="L229" s="30">
        <v>0</v>
      </c>
      <c r="M229" s="30">
        <v>99.99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467</v>
      </c>
      <c r="G230" s="55" t="s">
        <v>475</v>
      </c>
      <c r="H230" s="29">
        <v>43635953</v>
      </c>
      <c r="I230" s="29">
        <v>0</v>
      </c>
      <c r="J230" s="29">
        <v>43635953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467</v>
      </c>
      <c r="G231" s="55" t="s">
        <v>476</v>
      </c>
      <c r="H231" s="29">
        <v>44196799.59</v>
      </c>
      <c r="I231" s="29">
        <v>0</v>
      </c>
      <c r="J231" s="29">
        <v>44196799.59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467</v>
      </c>
      <c r="G232" s="55" t="s">
        <v>477</v>
      </c>
      <c r="H232" s="29">
        <v>13341500</v>
      </c>
      <c r="I232" s="29">
        <v>0</v>
      </c>
      <c r="J232" s="29">
        <v>13341500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467</v>
      </c>
      <c r="G233" s="55" t="s">
        <v>478</v>
      </c>
      <c r="H233" s="29">
        <v>42211004.09</v>
      </c>
      <c r="I233" s="29">
        <v>0</v>
      </c>
      <c r="J233" s="29">
        <v>42211004.09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467</v>
      </c>
      <c r="G234" s="55" t="s">
        <v>479</v>
      </c>
      <c r="H234" s="29">
        <v>16691655.33</v>
      </c>
      <c r="I234" s="29">
        <v>0</v>
      </c>
      <c r="J234" s="29">
        <v>16691655.33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467</v>
      </c>
      <c r="G235" s="55" t="s">
        <v>480</v>
      </c>
      <c r="H235" s="29">
        <v>13553583.85</v>
      </c>
      <c r="I235" s="29">
        <v>0</v>
      </c>
      <c r="J235" s="29">
        <v>13553583.85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467</v>
      </c>
      <c r="G236" s="55" t="s">
        <v>481</v>
      </c>
      <c r="H236" s="29">
        <v>13000000</v>
      </c>
      <c r="I236" s="29">
        <v>0</v>
      </c>
      <c r="J236" s="29">
        <v>13000000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467</v>
      </c>
      <c r="G237" s="55" t="s">
        <v>482</v>
      </c>
      <c r="H237" s="29">
        <v>13003000</v>
      </c>
      <c r="I237" s="29">
        <v>0</v>
      </c>
      <c r="J237" s="29">
        <v>13003000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467</v>
      </c>
      <c r="G238" s="55" t="s">
        <v>483</v>
      </c>
      <c r="H238" s="29">
        <v>24220625</v>
      </c>
      <c r="I238" s="29">
        <v>0</v>
      </c>
      <c r="J238" s="29">
        <v>24220625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467</v>
      </c>
      <c r="G239" s="55" t="s">
        <v>484</v>
      </c>
      <c r="H239" s="29">
        <v>12225943.77</v>
      </c>
      <c r="I239" s="29">
        <v>0</v>
      </c>
      <c r="J239" s="29">
        <v>12225943.77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467</v>
      </c>
      <c r="G240" s="55" t="s">
        <v>485</v>
      </c>
      <c r="H240" s="29">
        <v>35109378.72</v>
      </c>
      <c r="I240" s="29">
        <v>0</v>
      </c>
      <c r="J240" s="29">
        <v>35109378.72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467</v>
      </c>
      <c r="G241" s="55" t="s">
        <v>486</v>
      </c>
      <c r="H241" s="29">
        <v>11597633.58</v>
      </c>
      <c r="I241" s="29">
        <v>0</v>
      </c>
      <c r="J241" s="29">
        <v>11597633.58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467</v>
      </c>
      <c r="G242" s="55" t="s">
        <v>487</v>
      </c>
      <c r="H242" s="29">
        <v>9609000</v>
      </c>
      <c r="I242" s="29">
        <v>0</v>
      </c>
      <c r="J242" s="29">
        <v>9609000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488</v>
      </c>
      <c r="G243" s="55" t="s">
        <v>489</v>
      </c>
      <c r="H243" s="29">
        <v>652221951.72</v>
      </c>
      <c r="I243" s="29">
        <v>0</v>
      </c>
      <c r="J243" s="29">
        <v>652221951.72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490</v>
      </c>
      <c r="E244" s="36">
        <v>271</v>
      </c>
      <c r="F244" s="28" t="s">
        <v>490</v>
      </c>
      <c r="G244" s="55" t="s">
        <v>491</v>
      </c>
      <c r="H244" s="29">
        <v>589000</v>
      </c>
      <c r="I244" s="29">
        <v>0</v>
      </c>
      <c r="J244" s="29">
        <v>589000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490</v>
      </c>
      <c r="E245" s="36">
        <v>270</v>
      </c>
      <c r="F245" s="28" t="s">
        <v>490</v>
      </c>
      <c r="G245" s="55" t="s">
        <v>492</v>
      </c>
      <c r="H245" s="29">
        <v>1658545</v>
      </c>
      <c r="I245" s="29">
        <v>0</v>
      </c>
      <c r="J245" s="29">
        <v>1658545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490</v>
      </c>
      <c r="E246" s="36">
        <v>187</v>
      </c>
      <c r="F246" s="28" t="s">
        <v>490</v>
      </c>
      <c r="G246" s="55" t="s">
        <v>493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490</v>
      </c>
      <c r="E247" s="36">
        <v>188</v>
      </c>
      <c r="F247" s="28" t="s">
        <v>490</v>
      </c>
      <c r="G247" s="55" t="s">
        <v>493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490</v>
      </c>
      <c r="E248" s="36">
        <v>186</v>
      </c>
      <c r="F248" s="28" t="s">
        <v>490</v>
      </c>
      <c r="G248" s="55" t="s">
        <v>494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5.5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28" t="s">
        <v>490</v>
      </c>
      <c r="G249" s="56" t="s">
        <v>497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28" t="s">
        <v>490</v>
      </c>
      <c r="G250" s="55" t="s">
        <v>495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28" t="s">
        <v>490</v>
      </c>
      <c r="G251" s="55" t="s">
        <v>496</v>
      </c>
      <c r="H251" s="29">
        <v>10796280</v>
      </c>
      <c r="I251" s="29">
        <v>0</v>
      </c>
      <c r="J251" s="29">
        <v>10796280</v>
      </c>
      <c r="K251" s="29">
        <v>0</v>
      </c>
      <c r="L251" s="30">
        <v>0</v>
      </c>
      <c r="M251" s="30">
        <v>100</v>
      </c>
      <c r="N251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0"/>
  <sheetViews>
    <sheetView zoomScale="75" zoomScaleNormal="75" zoomScalePageLayoutView="0" workbookViewId="0" topLeftCell="A1">
      <pane xSplit="7" ySplit="8" topLeftCell="H2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41" sqref="J24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3 kwartału 2021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29</v>
      </c>
      <c r="I4" s="156"/>
      <c r="J4" s="156"/>
      <c r="K4" s="156"/>
      <c r="L4" s="156" t="s">
        <v>30</v>
      </c>
      <c r="M4" s="156"/>
      <c r="N4" s="156"/>
      <c r="O4" s="156"/>
      <c r="P4" s="156" t="s">
        <v>31</v>
      </c>
      <c r="Q4" s="156"/>
      <c r="R4" s="156"/>
      <c r="S4" s="156"/>
      <c r="T4" s="166" t="s">
        <v>64</v>
      </c>
      <c r="U4" s="166"/>
      <c r="V4" s="166"/>
      <c r="W4" s="166" t="s">
        <v>50</v>
      </c>
      <c r="X4" s="156"/>
      <c r="Y4" s="156"/>
      <c r="Z4" s="156"/>
    </row>
    <row r="5" spans="1:26" ht="16.5" customHeight="1">
      <c r="A5" s="154"/>
      <c r="B5" s="154"/>
      <c r="C5" s="154"/>
      <c r="D5" s="154"/>
      <c r="E5" s="154"/>
      <c r="F5" s="154"/>
      <c r="G5" s="154"/>
      <c r="H5" s="151" t="s">
        <v>32</v>
      </c>
      <c r="I5" s="151" t="s">
        <v>15</v>
      </c>
      <c r="J5" s="151"/>
      <c r="K5" s="151"/>
      <c r="L5" s="151" t="s">
        <v>32</v>
      </c>
      <c r="M5" s="151" t="s">
        <v>15</v>
      </c>
      <c r="N5" s="151"/>
      <c r="O5" s="151"/>
      <c r="P5" s="163" t="s">
        <v>17</v>
      </c>
      <c r="Q5" s="151" t="s">
        <v>15</v>
      </c>
      <c r="R5" s="151"/>
      <c r="S5" s="151"/>
      <c r="T5" s="166"/>
      <c r="U5" s="166"/>
      <c r="V5" s="166"/>
      <c r="W5" s="168" t="s">
        <v>17</v>
      </c>
      <c r="X5" s="167" t="s">
        <v>33</v>
      </c>
      <c r="Y5" s="167" t="s">
        <v>34</v>
      </c>
      <c r="Z5" s="167" t="s">
        <v>79</v>
      </c>
    </row>
    <row r="6" spans="1:26" ht="99" customHeight="1">
      <c r="A6" s="154"/>
      <c r="B6" s="154"/>
      <c r="C6" s="154"/>
      <c r="D6" s="154"/>
      <c r="E6" s="154"/>
      <c r="F6" s="154"/>
      <c r="G6" s="154"/>
      <c r="H6" s="151"/>
      <c r="I6" s="40" t="s">
        <v>33</v>
      </c>
      <c r="J6" s="40" t="s">
        <v>34</v>
      </c>
      <c r="K6" s="40" t="s">
        <v>79</v>
      </c>
      <c r="L6" s="151"/>
      <c r="M6" s="40" t="s">
        <v>33</v>
      </c>
      <c r="N6" s="40" t="s">
        <v>34</v>
      </c>
      <c r="O6" s="40" t="s">
        <v>79</v>
      </c>
      <c r="P6" s="163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8"/>
      <c r="X6" s="167"/>
      <c r="Y6" s="167"/>
      <c r="Z6" s="167"/>
    </row>
    <row r="7" spans="1:26" ht="15.75">
      <c r="A7" s="154"/>
      <c r="B7" s="154"/>
      <c r="C7" s="154"/>
      <c r="D7" s="154"/>
      <c r="E7" s="154"/>
      <c r="F7" s="154"/>
      <c r="G7" s="154"/>
      <c r="H7" s="165" t="s">
        <v>35</v>
      </c>
      <c r="I7" s="165"/>
      <c r="J7" s="165"/>
      <c r="K7" s="165"/>
      <c r="L7" s="165"/>
      <c r="M7" s="165"/>
      <c r="N7" s="165"/>
      <c r="O7" s="165"/>
      <c r="P7" s="164" t="s">
        <v>11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60">
        <v>6</v>
      </c>
      <c r="G8" s="160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267</v>
      </c>
      <c r="G9" s="56" t="s">
        <v>268</v>
      </c>
      <c r="H9" s="33">
        <v>130857502.24</v>
      </c>
      <c r="I9" s="33">
        <v>55333351.49</v>
      </c>
      <c r="J9" s="33">
        <v>43724723.75</v>
      </c>
      <c r="K9" s="33">
        <v>31799427</v>
      </c>
      <c r="L9" s="33">
        <v>103348899.52</v>
      </c>
      <c r="M9" s="33">
        <v>44105172.54</v>
      </c>
      <c r="N9" s="33">
        <v>32720741.98</v>
      </c>
      <c r="O9" s="33">
        <v>26522985</v>
      </c>
      <c r="P9" s="118">
        <v>78.97</v>
      </c>
      <c r="Q9" s="118">
        <v>79.7</v>
      </c>
      <c r="R9" s="118">
        <v>74.83</v>
      </c>
      <c r="S9" s="118">
        <v>83.4</v>
      </c>
      <c r="T9" s="32">
        <v>42.67</v>
      </c>
      <c r="U9" s="32">
        <v>31.66</v>
      </c>
      <c r="V9" s="32">
        <v>25.66</v>
      </c>
      <c r="W9" s="32">
        <v>98.12</v>
      </c>
      <c r="X9" s="32">
        <v>100.41</v>
      </c>
      <c r="Y9" s="32">
        <v>87.01</v>
      </c>
      <c r="Z9" s="32">
        <v>111.45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267</v>
      </c>
      <c r="G10" s="56" t="s">
        <v>269</v>
      </c>
      <c r="H10" s="33">
        <v>75152895.52</v>
      </c>
      <c r="I10" s="33">
        <v>37376617.96</v>
      </c>
      <c r="J10" s="33">
        <v>23455077.56</v>
      </c>
      <c r="K10" s="33">
        <v>14321200</v>
      </c>
      <c r="L10" s="33">
        <v>60463190.67</v>
      </c>
      <c r="M10" s="33">
        <v>30411853.56</v>
      </c>
      <c r="N10" s="33">
        <v>18025068.11</v>
      </c>
      <c r="O10" s="33">
        <v>12026269</v>
      </c>
      <c r="P10" s="118">
        <v>80.45</v>
      </c>
      <c r="Q10" s="118">
        <v>81.36</v>
      </c>
      <c r="R10" s="118">
        <v>76.84</v>
      </c>
      <c r="S10" s="118">
        <v>83.97</v>
      </c>
      <c r="T10" s="32">
        <v>50.29</v>
      </c>
      <c r="U10" s="32">
        <v>29.81</v>
      </c>
      <c r="V10" s="32">
        <v>19.89</v>
      </c>
      <c r="W10" s="32">
        <v>104.21</v>
      </c>
      <c r="X10" s="32">
        <v>114.05</v>
      </c>
      <c r="Y10" s="32">
        <v>86.05</v>
      </c>
      <c r="Z10" s="32">
        <v>115.56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267</v>
      </c>
      <c r="G11" s="56" t="s">
        <v>270</v>
      </c>
      <c r="H11" s="33">
        <v>100429605.16</v>
      </c>
      <c r="I11" s="33">
        <v>42678635.57</v>
      </c>
      <c r="J11" s="33">
        <v>39646689.59</v>
      </c>
      <c r="K11" s="33">
        <v>18104280</v>
      </c>
      <c r="L11" s="33">
        <v>71230276.87</v>
      </c>
      <c r="M11" s="33">
        <v>32974680.04</v>
      </c>
      <c r="N11" s="33">
        <v>23416810.83</v>
      </c>
      <c r="O11" s="33">
        <v>14838786</v>
      </c>
      <c r="P11" s="118">
        <v>70.92</v>
      </c>
      <c r="Q11" s="118">
        <v>77.26</v>
      </c>
      <c r="R11" s="118">
        <v>59.06</v>
      </c>
      <c r="S11" s="118">
        <v>81.96</v>
      </c>
      <c r="T11" s="32">
        <v>46.29</v>
      </c>
      <c r="U11" s="32">
        <v>32.87</v>
      </c>
      <c r="V11" s="32">
        <v>20.83</v>
      </c>
      <c r="W11" s="32">
        <v>109.97</v>
      </c>
      <c r="X11" s="32">
        <v>144.56</v>
      </c>
      <c r="Y11" s="32">
        <v>84.2</v>
      </c>
      <c r="Z11" s="32">
        <v>104.84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267</v>
      </c>
      <c r="G12" s="56" t="s">
        <v>271</v>
      </c>
      <c r="H12" s="33">
        <v>84847004.84</v>
      </c>
      <c r="I12" s="33">
        <v>39245896.68</v>
      </c>
      <c r="J12" s="33">
        <v>29401700.16</v>
      </c>
      <c r="K12" s="33">
        <v>16199408</v>
      </c>
      <c r="L12" s="33">
        <v>61929116.68</v>
      </c>
      <c r="M12" s="33">
        <v>27350300.25</v>
      </c>
      <c r="N12" s="33">
        <v>21181854.43</v>
      </c>
      <c r="O12" s="33">
        <v>13396962</v>
      </c>
      <c r="P12" s="118">
        <v>72.98</v>
      </c>
      <c r="Q12" s="118">
        <v>69.68</v>
      </c>
      <c r="R12" s="118">
        <v>72.04</v>
      </c>
      <c r="S12" s="118">
        <v>82.7</v>
      </c>
      <c r="T12" s="32">
        <v>44.16</v>
      </c>
      <c r="U12" s="32">
        <v>34.2</v>
      </c>
      <c r="V12" s="32">
        <v>21.63</v>
      </c>
      <c r="W12" s="32">
        <v>101.59</v>
      </c>
      <c r="X12" s="32">
        <v>99.5</v>
      </c>
      <c r="Y12" s="32">
        <v>103.04</v>
      </c>
      <c r="Z12" s="32">
        <v>103.74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267</v>
      </c>
      <c r="G13" s="56" t="s">
        <v>272</v>
      </c>
      <c r="H13" s="33">
        <v>167712438.66</v>
      </c>
      <c r="I13" s="33">
        <v>67650558.37</v>
      </c>
      <c r="J13" s="33">
        <v>64960926.29</v>
      </c>
      <c r="K13" s="33">
        <v>35100954</v>
      </c>
      <c r="L13" s="33">
        <v>123743833.56</v>
      </c>
      <c r="M13" s="33">
        <v>49831161.46</v>
      </c>
      <c r="N13" s="33">
        <v>45247101.1</v>
      </c>
      <c r="O13" s="33">
        <v>28665571</v>
      </c>
      <c r="P13" s="118">
        <v>73.78</v>
      </c>
      <c r="Q13" s="118">
        <v>73.65</v>
      </c>
      <c r="R13" s="118">
        <v>69.65</v>
      </c>
      <c r="S13" s="118">
        <v>81.66</v>
      </c>
      <c r="T13" s="32">
        <v>40.26</v>
      </c>
      <c r="U13" s="32">
        <v>36.56</v>
      </c>
      <c r="V13" s="32">
        <v>23.16</v>
      </c>
      <c r="W13" s="32">
        <v>114.42</v>
      </c>
      <c r="X13" s="32">
        <v>119.86</v>
      </c>
      <c r="Y13" s="32">
        <v>112.35</v>
      </c>
      <c r="Z13" s="32">
        <v>109.01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267</v>
      </c>
      <c r="G14" s="56" t="s">
        <v>273</v>
      </c>
      <c r="H14" s="33">
        <v>109010839.03</v>
      </c>
      <c r="I14" s="33">
        <v>49656041.3</v>
      </c>
      <c r="J14" s="33">
        <v>35809076.73</v>
      </c>
      <c r="K14" s="33">
        <v>23545721</v>
      </c>
      <c r="L14" s="33">
        <v>82636375.48</v>
      </c>
      <c r="M14" s="33">
        <v>36841428.97</v>
      </c>
      <c r="N14" s="33">
        <v>25915095.51</v>
      </c>
      <c r="O14" s="33">
        <v>19879851</v>
      </c>
      <c r="P14" s="118">
        <v>75.8</v>
      </c>
      <c r="Q14" s="118">
        <v>74.19</v>
      </c>
      <c r="R14" s="118">
        <v>72.37</v>
      </c>
      <c r="S14" s="118">
        <v>84.43</v>
      </c>
      <c r="T14" s="32">
        <v>44.58</v>
      </c>
      <c r="U14" s="32">
        <v>31.36</v>
      </c>
      <c r="V14" s="32">
        <v>24.05</v>
      </c>
      <c r="W14" s="32">
        <v>89.1</v>
      </c>
      <c r="X14" s="32">
        <v>112.32</v>
      </c>
      <c r="Y14" s="32">
        <v>63.5</v>
      </c>
      <c r="Z14" s="32">
        <v>103.89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267</v>
      </c>
      <c r="G15" s="56" t="s">
        <v>274</v>
      </c>
      <c r="H15" s="33">
        <v>140985568.58</v>
      </c>
      <c r="I15" s="33">
        <v>63717697.63</v>
      </c>
      <c r="J15" s="33">
        <v>49946364.95</v>
      </c>
      <c r="K15" s="33">
        <v>27321506</v>
      </c>
      <c r="L15" s="33">
        <v>110256095.47</v>
      </c>
      <c r="M15" s="33">
        <v>51964148.29</v>
      </c>
      <c r="N15" s="33">
        <v>35258962.18</v>
      </c>
      <c r="O15" s="33">
        <v>23032985</v>
      </c>
      <c r="P15" s="118">
        <v>78.2</v>
      </c>
      <c r="Q15" s="118">
        <v>81.55</v>
      </c>
      <c r="R15" s="118">
        <v>70.59</v>
      </c>
      <c r="S15" s="118">
        <v>84.3</v>
      </c>
      <c r="T15" s="32">
        <v>47.13</v>
      </c>
      <c r="U15" s="32">
        <v>31.97</v>
      </c>
      <c r="V15" s="32">
        <v>20.89</v>
      </c>
      <c r="W15" s="32">
        <v>95.18</v>
      </c>
      <c r="X15" s="32">
        <v>116.8</v>
      </c>
      <c r="Y15" s="32">
        <v>72.7</v>
      </c>
      <c r="Z15" s="32">
        <v>100.81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267</v>
      </c>
      <c r="G16" s="56" t="s">
        <v>275</v>
      </c>
      <c r="H16" s="33">
        <v>82717459.13</v>
      </c>
      <c r="I16" s="33">
        <v>33346196.38</v>
      </c>
      <c r="J16" s="33">
        <v>28616747.75</v>
      </c>
      <c r="K16" s="33">
        <v>20754515</v>
      </c>
      <c r="L16" s="33">
        <v>65217940.25</v>
      </c>
      <c r="M16" s="33">
        <v>27042089.84</v>
      </c>
      <c r="N16" s="33">
        <v>21110328.41</v>
      </c>
      <c r="O16" s="33">
        <v>17065522</v>
      </c>
      <c r="P16" s="118">
        <v>78.84</v>
      </c>
      <c r="Q16" s="118">
        <v>81.09</v>
      </c>
      <c r="R16" s="118">
        <v>73.76</v>
      </c>
      <c r="S16" s="118">
        <v>82.22</v>
      </c>
      <c r="T16" s="32">
        <v>41.46</v>
      </c>
      <c r="U16" s="32">
        <v>32.36</v>
      </c>
      <c r="V16" s="32">
        <v>26.16</v>
      </c>
      <c r="W16" s="32">
        <v>97.64</v>
      </c>
      <c r="X16" s="32">
        <v>114.03</v>
      </c>
      <c r="Y16" s="32">
        <v>79.73</v>
      </c>
      <c r="Z16" s="32">
        <v>102.78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267</v>
      </c>
      <c r="G17" s="56" t="s">
        <v>276</v>
      </c>
      <c r="H17" s="33">
        <v>291861710.52</v>
      </c>
      <c r="I17" s="33">
        <v>162586261.14</v>
      </c>
      <c r="J17" s="33">
        <v>84711934.38</v>
      </c>
      <c r="K17" s="33">
        <v>44563515</v>
      </c>
      <c r="L17" s="33">
        <v>220515299.48</v>
      </c>
      <c r="M17" s="33">
        <v>121827787.18</v>
      </c>
      <c r="N17" s="33">
        <v>60934577.3</v>
      </c>
      <c r="O17" s="33">
        <v>37752935</v>
      </c>
      <c r="P17" s="118">
        <v>75.55</v>
      </c>
      <c r="Q17" s="118">
        <v>74.93</v>
      </c>
      <c r="R17" s="118">
        <v>71.93</v>
      </c>
      <c r="S17" s="118">
        <v>84.71</v>
      </c>
      <c r="T17" s="32">
        <v>55.24</v>
      </c>
      <c r="U17" s="32">
        <v>27.63</v>
      </c>
      <c r="V17" s="32">
        <v>17.12</v>
      </c>
      <c r="W17" s="32">
        <v>89.77</v>
      </c>
      <c r="X17" s="32">
        <v>87.29</v>
      </c>
      <c r="Y17" s="32">
        <v>87.31</v>
      </c>
      <c r="Z17" s="32">
        <v>104.05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267</v>
      </c>
      <c r="G18" s="56" t="s">
        <v>277</v>
      </c>
      <c r="H18" s="33">
        <v>84021504.74</v>
      </c>
      <c r="I18" s="33">
        <v>34862125.25</v>
      </c>
      <c r="J18" s="33">
        <v>34317956.49</v>
      </c>
      <c r="K18" s="33">
        <v>14841423</v>
      </c>
      <c r="L18" s="33">
        <v>60156715.85</v>
      </c>
      <c r="M18" s="33">
        <v>25638555.82</v>
      </c>
      <c r="N18" s="33">
        <v>22199525.03</v>
      </c>
      <c r="O18" s="33">
        <v>12318635</v>
      </c>
      <c r="P18" s="118">
        <v>71.59</v>
      </c>
      <c r="Q18" s="118">
        <v>73.54</v>
      </c>
      <c r="R18" s="118">
        <v>64.68</v>
      </c>
      <c r="S18" s="118">
        <v>83</v>
      </c>
      <c r="T18" s="32">
        <v>42.61</v>
      </c>
      <c r="U18" s="32">
        <v>36.9</v>
      </c>
      <c r="V18" s="32">
        <v>20.47</v>
      </c>
      <c r="W18" s="32">
        <v>104.03</v>
      </c>
      <c r="X18" s="32">
        <v>107.6</v>
      </c>
      <c r="Y18" s="32">
        <v>97.98</v>
      </c>
      <c r="Z18" s="32">
        <v>108.6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267</v>
      </c>
      <c r="G19" s="56" t="s">
        <v>278</v>
      </c>
      <c r="H19" s="33">
        <v>26942507.61</v>
      </c>
      <c r="I19" s="33">
        <v>11581799.43</v>
      </c>
      <c r="J19" s="33">
        <v>10598838.18</v>
      </c>
      <c r="K19" s="33">
        <v>4761870</v>
      </c>
      <c r="L19" s="33">
        <v>18817390.56</v>
      </c>
      <c r="M19" s="33">
        <v>7455431.85</v>
      </c>
      <c r="N19" s="33">
        <v>7472151.71</v>
      </c>
      <c r="O19" s="33">
        <v>3889807</v>
      </c>
      <c r="P19" s="118">
        <v>69.84</v>
      </c>
      <c r="Q19" s="118">
        <v>64.37</v>
      </c>
      <c r="R19" s="118">
        <v>70.49</v>
      </c>
      <c r="S19" s="118">
        <v>81.68</v>
      </c>
      <c r="T19" s="32">
        <v>39.61</v>
      </c>
      <c r="U19" s="32">
        <v>39.7</v>
      </c>
      <c r="V19" s="32">
        <v>20.67</v>
      </c>
      <c r="W19" s="32">
        <v>88.95</v>
      </c>
      <c r="X19" s="32">
        <v>109.26</v>
      </c>
      <c r="Y19" s="32">
        <v>72.8</v>
      </c>
      <c r="Z19" s="32">
        <v>95.64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267</v>
      </c>
      <c r="G20" s="56" t="s">
        <v>279</v>
      </c>
      <c r="H20" s="33">
        <v>16186936.77</v>
      </c>
      <c r="I20" s="33">
        <v>6338035.53</v>
      </c>
      <c r="J20" s="33">
        <v>6618670.24</v>
      </c>
      <c r="K20" s="33">
        <v>3230231</v>
      </c>
      <c r="L20" s="33">
        <v>11531063.64</v>
      </c>
      <c r="M20" s="33">
        <v>4652858.89</v>
      </c>
      <c r="N20" s="33">
        <v>4198652.75</v>
      </c>
      <c r="O20" s="33">
        <v>2679552</v>
      </c>
      <c r="P20" s="118">
        <v>71.23</v>
      </c>
      <c r="Q20" s="118">
        <v>73.41</v>
      </c>
      <c r="R20" s="118">
        <v>63.43</v>
      </c>
      <c r="S20" s="118">
        <v>82.95</v>
      </c>
      <c r="T20" s="32">
        <v>40.35</v>
      </c>
      <c r="U20" s="32">
        <v>36.41</v>
      </c>
      <c r="V20" s="32">
        <v>23.23</v>
      </c>
      <c r="W20" s="32">
        <v>105.17</v>
      </c>
      <c r="X20" s="32">
        <v>117.49</v>
      </c>
      <c r="Y20" s="32">
        <v>92.55</v>
      </c>
      <c r="Z20" s="32">
        <v>108.61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267</v>
      </c>
      <c r="G21" s="56" t="s">
        <v>280</v>
      </c>
      <c r="H21" s="33">
        <v>206095406.49</v>
      </c>
      <c r="I21" s="33">
        <v>98515805.84</v>
      </c>
      <c r="J21" s="33">
        <v>73099742.65</v>
      </c>
      <c r="K21" s="33">
        <v>34479858</v>
      </c>
      <c r="L21" s="33">
        <v>158769905.88</v>
      </c>
      <c r="M21" s="33">
        <v>76887244.29</v>
      </c>
      <c r="N21" s="33">
        <v>53307126.59</v>
      </c>
      <c r="O21" s="33">
        <v>28575535</v>
      </c>
      <c r="P21" s="118">
        <v>77.03</v>
      </c>
      <c r="Q21" s="118">
        <v>78.04</v>
      </c>
      <c r="R21" s="118">
        <v>72.92</v>
      </c>
      <c r="S21" s="118">
        <v>82.87</v>
      </c>
      <c r="T21" s="32">
        <v>48.42</v>
      </c>
      <c r="U21" s="32">
        <v>33.57</v>
      </c>
      <c r="V21" s="32">
        <v>17.99</v>
      </c>
      <c r="W21" s="32">
        <v>93.14</v>
      </c>
      <c r="X21" s="32">
        <v>107.49</v>
      </c>
      <c r="Y21" s="32">
        <v>72.91</v>
      </c>
      <c r="Z21" s="32">
        <v>110.65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267</v>
      </c>
      <c r="G22" s="56" t="s">
        <v>281</v>
      </c>
      <c r="H22" s="33">
        <v>30674068.35</v>
      </c>
      <c r="I22" s="33">
        <v>13073722.03</v>
      </c>
      <c r="J22" s="33">
        <v>12606582.32</v>
      </c>
      <c r="K22" s="33">
        <v>4993764</v>
      </c>
      <c r="L22" s="33">
        <v>20095327.83</v>
      </c>
      <c r="M22" s="33">
        <v>9799986.01</v>
      </c>
      <c r="N22" s="33">
        <v>6216256.82</v>
      </c>
      <c r="O22" s="33">
        <v>4079085</v>
      </c>
      <c r="P22" s="118">
        <v>65.51</v>
      </c>
      <c r="Q22" s="118">
        <v>74.95</v>
      </c>
      <c r="R22" s="118">
        <v>49.3</v>
      </c>
      <c r="S22" s="118">
        <v>81.68</v>
      </c>
      <c r="T22" s="32">
        <v>48.76</v>
      </c>
      <c r="U22" s="32">
        <v>30.93</v>
      </c>
      <c r="V22" s="32">
        <v>20.29</v>
      </c>
      <c r="W22" s="32">
        <v>93.56</v>
      </c>
      <c r="X22" s="32">
        <v>127.27</v>
      </c>
      <c r="Y22" s="32">
        <v>63.16</v>
      </c>
      <c r="Z22" s="32">
        <v>103.65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267</v>
      </c>
      <c r="G23" s="56" t="s">
        <v>282</v>
      </c>
      <c r="H23" s="33">
        <v>115078083.99</v>
      </c>
      <c r="I23" s="33">
        <v>55395639.2</v>
      </c>
      <c r="J23" s="33">
        <v>39497195.79</v>
      </c>
      <c r="K23" s="33">
        <v>20185249</v>
      </c>
      <c r="L23" s="33">
        <v>74770604.08</v>
      </c>
      <c r="M23" s="33">
        <v>36401754.08</v>
      </c>
      <c r="N23" s="33">
        <v>21518831</v>
      </c>
      <c r="O23" s="33">
        <v>16850019</v>
      </c>
      <c r="P23" s="118">
        <v>64.97</v>
      </c>
      <c r="Q23" s="118">
        <v>65.71</v>
      </c>
      <c r="R23" s="118">
        <v>54.48</v>
      </c>
      <c r="S23" s="118">
        <v>83.47</v>
      </c>
      <c r="T23" s="32">
        <v>48.68</v>
      </c>
      <c r="U23" s="32">
        <v>28.77</v>
      </c>
      <c r="V23" s="32">
        <v>22.53</v>
      </c>
      <c r="W23" s="32">
        <v>84.41</v>
      </c>
      <c r="X23" s="32">
        <v>97.79</v>
      </c>
      <c r="Y23" s="32">
        <v>60.71</v>
      </c>
      <c r="Z23" s="32">
        <v>105.92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267</v>
      </c>
      <c r="G24" s="56" t="s">
        <v>283</v>
      </c>
      <c r="H24" s="33">
        <v>69978516.6</v>
      </c>
      <c r="I24" s="33">
        <v>26042285.14</v>
      </c>
      <c r="J24" s="33">
        <v>27433106.46</v>
      </c>
      <c r="K24" s="33">
        <v>16503125</v>
      </c>
      <c r="L24" s="33">
        <v>51619546.56</v>
      </c>
      <c r="M24" s="33">
        <v>19873844.96</v>
      </c>
      <c r="N24" s="33">
        <v>18305724.6</v>
      </c>
      <c r="O24" s="33">
        <v>13439977</v>
      </c>
      <c r="P24" s="118">
        <v>73.76</v>
      </c>
      <c r="Q24" s="118">
        <v>76.31</v>
      </c>
      <c r="R24" s="118">
        <v>66.72</v>
      </c>
      <c r="S24" s="118">
        <v>81.43</v>
      </c>
      <c r="T24" s="32">
        <v>38.5</v>
      </c>
      <c r="U24" s="32">
        <v>35.46</v>
      </c>
      <c r="V24" s="32">
        <v>26.03</v>
      </c>
      <c r="W24" s="32">
        <v>106.78</v>
      </c>
      <c r="X24" s="32">
        <v>114.49</v>
      </c>
      <c r="Y24" s="32">
        <v>101.63</v>
      </c>
      <c r="Z24" s="32">
        <v>103.63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267</v>
      </c>
      <c r="G25" s="56" t="s">
        <v>284</v>
      </c>
      <c r="H25" s="33">
        <v>22805137.5</v>
      </c>
      <c r="I25" s="33">
        <v>5175448</v>
      </c>
      <c r="J25" s="33">
        <v>9719303.5</v>
      </c>
      <c r="K25" s="33">
        <v>7910386</v>
      </c>
      <c r="L25" s="33">
        <v>16148095.69</v>
      </c>
      <c r="M25" s="33">
        <v>3506116.97</v>
      </c>
      <c r="N25" s="33">
        <v>6374531.72</v>
      </c>
      <c r="O25" s="33">
        <v>6267447</v>
      </c>
      <c r="P25" s="118">
        <v>70.8</v>
      </c>
      <c r="Q25" s="118">
        <v>67.74</v>
      </c>
      <c r="R25" s="118">
        <v>65.58</v>
      </c>
      <c r="S25" s="118">
        <v>79.23</v>
      </c>
      <c r="T25" s="32">
        <v>21.71</v>
      </c>
      <c r="U25" s="32">
        <v>39.47</v>
      </c>
      <c r="V25" s="32">
        <v>38.81</v>
      </c>
      <c r="W25" s="32">
        <v>104.11</v>
      </c>
      <c r="X25" s="32">
        <v>90.42</v>
      </c>
      <c r="Y25" s="32">
        <v>115.17</v>
      </c>
      <c r="Z25" s="32">
        <v>102.77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267</v>
      </c>
      <c r="G26" s="56" t="s">
        <v>285</v>
      </c>
      <c r="H26" s="33">
        <v>36773339.35</v>
      </c>
      <c r="I26" s="33">
        <v>6842206.71</v>
      </c>
      <c r="J26" s="33">
        <v>18804322.64</v>
      </c>
      <c r="K26" s="33">
        <v>11126810</v>
      </c>
      <c r="L26" s="33">
        <v>24858866.46</v>
      </c>
      <c r="M26" s="33">
        <v>4845176.25</v>
      </c>
      <c r="N26" s="33">
        <v>11180979.21</v>
      </c>
      <c r="O26" s="33">
        <v>8832711</v>
      </c>
      <c r="P26" s="118">
        <v>67.6</v>
      </c>
      <c r="Q26" s="118">
        <v>70.81</v>
      </c>
      <c r="R26" s="118">
        <v>59.45</v>
      </c>
      <c r="S26" s="118">
        <v>79.38</v>
      </c>
      <c r="T26" s="32">
        <v>19.49</v>
      </c>
      <c r="U26" s="32">
        <v>44.97</v>
      </c>
      <c r="V26" s="32">
        <v>35.53</v>
      </c>
      <c r="W26" s="32">
        <v>92.19</v>
      </c>
      <c r="X26" s="32">
        <v>112.51</v>
      </c>
      <c r="Y26" s="32">
        <v>79.59</v>
      </c>
      <c r="Z26" s="32">
        <v>102.6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267</v>
      </c>
      <c r="G27" s="56" t="s">
        <v>285</v>
      </c>
      <c r="H27" s="33">
        <v>22879087.42</v>
      </c>
      <c r="I27" s="33">
        <v>5778597.96</v>
      </c>
      <c r="J27" s="33">
        <v>8710592.46</v>
      </c>
      <c r="K27" s="33">
        <v>8389897</v>
      </c>
      <c r="L27" s="33">
        <v>16828168.99</v>
      </c>
      <c r="M27" s="33">
        <v>4222856.42</v>
      </c>
      <c r="N27" s="33">
        <v>5954217.57</v>
      </c>
      <c r="O27" s="33">
        <v>6651095</v>
      </c>
      <c r="P27" s="118">
        <v>73.55</v>
      </c>
      <c r="Q27" s="118">
        <v>73.07</v>
      </c>
      <c r="R27" s="118">
        <v>68.35</v>
      </c>
      <c r="S27" s="118">
        <v>79.27</v>
      </c>
      <c r="T27" s="32">
        <v>25.09</v>
      </c>
      <c r="U27" s="32">
        <v>35.38</v>
      </c>
      <c r="V27" s="32">
        <v>39.52</v>
      </c>
      <c r="W27" s="32">
        <v>99.86</v>
      </c>
      <c r="X27" s="32">
        <v>112.78</v>
      </c>
      <c r="Y27" s="32">
        <v>86.59</v>
      </c>
      <c r="Z27" s="32">
        <v>106.74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267</v>
      </c>
      <c r="G28" s="56" t="s">
        <v>286</v>
      </c>
      <c r="H28" s="33">
        <v>16682660.84</v>
      </c>
      <c r="I28" s="33">
        <v>2542310.6</v>
      </c>
      <c r="J28" s="33">
        <v>6394536.24</v>
      </c>
      <c r="K28" s="33">
        <v>7745814</v>
      </c>
      <c r="L28" s="33">
        <v>12962126.79</v>
      </c>
      <c r="M28" s="33">
        <v>2027224.54</v>
      </c>
      <c r="N28" s="33">
        <v>4833804.25</v>
      </c>
      <c r="O28" s="33">
        <v>6101098</v>
      </c>
      <c r="P28" s="118">
        <v>77.69</v>
      </c>
      <c r="Q28" s="118">
        <v>79.73</v>
      </c>
      <c r="R28" s="118">
        <v>75.59</v>
      </c>
      <c r="S28" s="118">
        <v>78.76</v>
      </c>
      <c r="T28" s="32">
        <v>15.63</v>
      </c>
      <c r="U28" s="32">
        <v>37.29</v>
      </c>
      <c r="V28" s="32">
        <v>47.06</v>
      </c>
      <c r="W28" s="32">
        <v>95.84</v>
      </c>
      <c r="X28" s="32">
        <v>128.82</v>
      </c>
      <c r="Y28" s="32">
        <v>78.7</v>
      </c>
      <c r="Z28" s="32">
        <v>105.04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267</v>
      </c>
      <c r="G29" s="56" t="s">
        <v>287</v>
      </c>
      <c r="H29" s="33">
        <v>22385866.73</v>
      </c>
      <c r="I29" s="33">
        <v>7129162</v>
      </c>
      <c r="J29" s="33">
        <v>8479425.73</v>
      </c>
      <c r="K29" s="33">
        <v>6777279</v>
      </c>
      <c r="L29" s="33">
        <v>15469107.53</v>
      </c>
      <c r="M29" s="33">
        <v>5551806.59</v>
      </c>
      <c r="N29" s="33">
        <v>4528708.94</v>
      </c>
      <c r="O29" s="33">
        <v>5388592</v>
      </c>
      <c r="P29" s="118">
        <v>69.1</v>
      </c>
      <c r="Q29" s="118">
        <v>77.87</v>
      </c>
      <c r="R29" s="118">
        <v>53.4</v>
      </c>
      <c r="S29" s="118">
        <v>79.5</v>
      </c>
      <c r="T29" s="32">
        <v>35.88</v>
      </c>
      <c r="U29" s="32">
        <v>29.27</v>
      </c>
      <c r="V29" s="32">
        <v>34.83</v>
      </c>
      <c r="W29" s="32">
        <v>92.5</v>
      </c>
      <c r="X29" s="32">
        <v>128.05</v>
      </c>
      <c r="Y29" s="32">
        <v>61.06</v>
      </c>
      <c r="Z29" s="32">
        <v>108.39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267</v>
      </c>
      <c r="G30" s="56" t="s">
        <v>288</v>
      </c>
      <c r="H30" s="33">
        <v>17089245.92</v>
      </c>
      <c r="I30" s="33">
        <v>5015727.32</v>
      </c>
      <c r="J30" s="33">
        <v>6290183.6</v>
      </c>
      <c r="K30" s="33">
        <v>5783335</v>
      </c>
      <c r="L30" s="33">
        <v>13148149.49</v>
      </c>
      <c r="M30" s="33">
        <v>4003650.75</v>
      </c>
      <c r="N30" s="33">
        <v>4550040.74</v>
      </c>
      <c r="O30" s="33">
        <v>4594458</v>
      </c>
      <c r="P30" s="118">
        <v>76.93</v>
      </c>
      <c r="Q30" s="118">
        <v>79.82</v>
      </c>
      <c r="R30" s="118">
        <v>72.33</v>
      </c>
      <c r="S30" s="118">
        <v>79.44</v>
      </c>
      <c r="T30" s="32">
        <v>30.45</v>
      </c>
      <c r="U30" s="32">
        <v>34.6</v>
      </c>
      <c r="V30" s="32">
        <v>34.94</v>
      </c>
      <c r="W30" s="32">
        <v>96.3</v>
      </c>
      <c r="X30" s="32">
        <v>114.29</v>
      </c>
      <c r="Y30" s="32">
        <v>84.62</v>
      </c>
      <c r="Z30" s="32">
        <v>96.25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267</v>
      </c>
      <c r="G31" s="56" t="s">
        <v>289</v>
      </c>
      <c r="H31" s="33">
        <v>17375562.18</v>
      </c>
      <c r="I31" s="33">
        <v>5369313</v>
      </c>
      <c r="J31" s="33">
        <v>6249115.18</v>
      </c>
      <c r="K31" s="33">
        <v>5757134</v>
      </c>
      <c r="L31" s="33">
        <v>13348680.1</v>
      </c>
      <c r="M31" s="33">
        <v>4036590.34</v>
      </c>
      <c r="N31" s="33">
        <v>4701171.76</v>
      </c>
      <c r="O31" s="33">
        <v>4610918</v>
      </c>
      <c r="P31" s="118">
        <v>76.82</v>
      </c>
      <c r="Q31" s="118">
        <v>75.17</v>
      </c>
      <c r="R31" s="118">
        <v>75.22</v>
      </c>
      <c r="S31" s="118">
        <v>80.09</v>
      </c>
      <c r="T31" s="32">
        <v>30.23</v>
      </c>
      <c r="U31" s="32">
        <v>35.21</v>
      </c>
      <c r="V31" s="32">
        <v>34.54</v>
      </c>
      <c r="W31" s="32">
        <v>98.62</v>
      </c>
      <c r="X31" s="32">
        <v>112</v>
      </c>
      <c r="Y31" s="32">
        <v>89.26</v>
      </c>
      <c r="Z31" s="32">
        <v>98.86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267</v>
      </c>
      <c r="G32" s="56" t="s">
        <v>290</v>
      </c>
      <c r="H32" s="33">
        <v>78319315.36</v>
      </c>
      <c r="I32" s="33">
        <v>22357302.28</v>
      </c>
      <c r="J32" s="33">
        <v>32398513.08</v>
      </c>
      <c r="K32" s="33">
        <v>23563500</v>
      </c>
      <c r="L32" s="33">
        <v>58737199.49</v>
      </c>
      <c r="M32" s="33">
        <v>18034411.66</v>
      </c>
      <c r="N32" s="33">
        <v>21786137.83</v>
      </c>
      <c r="O32" s="33">
        <v>18916650</v>
      </c>
      <c r="P32" s="118">
        <v>74.99</v>
      </c>
      <c r="Q32" s="118">
        <v>80.66</v>
      </c>
      <c r="R32" s="118">
        <v>67.24</v>
      </c>
      <c r="S32" s="118">
        <v>80.27</v>
      </c>
      <c r="T32" s="32">
        <v>30.7</v>
      </c>
      <c r="U32" s="32">
        <v>37.09</v>
      </c>
      <c r="V32" s="32">
        <v>32.2</v>
      </c>
      <c r="W32" s="32">
        <v>107.19</v>
      </c>
      <c r="X32" s="32">
        <v>117.43</v>
      </c>
      <c r="Y32" s="32">
        <v>99.36</v>
      </c>
      <c r="Z32" s="32">
        <v>108.02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267</v>
      </c>
      <c r="G33" s="56" t="s">
        <v>291</v>
      </c>
      <c r="H33" s="33">
        <v>13785831.05</v>
      </c>
      <c r="I33" s="33">
        <v>3846529</v>
      </c>
      <c r="J33" s="33">
        <v>4564054.05</v>
      </c>
      <c r="K33" s="33">
        <v>5375248</v>
      </c>
      <c r="L33" s="33">
        <v>10639132.09</v>
      </c>
      <c r="M33" s="33">
        <v>2916320.49</v>
      </c>
      <c r="N33" s="33">
        <v>3469392.6</v>
      </c>
      <c r="O33" s="33">
        <v>4253419</v>
      </c>
      <c r="P33" s="118">
        <v>77.17</v>
      </c>
      <c r="Q33" s="118">
        <v>75.81</v>
      </c>
      <c r="R33" s="118">
        <v>76.01</v>
      </c>
      <c r="S33" s="118">
        <v>79.12</v>
      </c>
      <c r="T33" s="32">
        <v>27.41</v>
      </c>
      <c r="U33" s="32">
        <v>32.6</v>
      </c>
      <c r="V33" s="32">
        <v>39.97</v>
      </c>
      <c r="W33" s="32">
        <v>95.07</v>
      </c>
      <c r="X33" s="32">
        <v>92.29</v>
      </c>
      <c r="Y33" s="32">
        <v>90.14</v>
      </c>
      <c r="Z33" s="32">
        <v>101.72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267</v>
      </c>
      <c r="G34" s="56" t="s">
        <v>268</v>
      </c>
      <c r="H34" s="33">
        <v>77900037.12</v>
      </c>
      <c r="I34" s="33">
        <v>20507423</v>
      </c>
      <c r="J34" s="33">
        <v>31524485.12</v>
      </c>
      <c r="K34" s="33">
        <v>25868129</v>
      </c>
      <c r="L34" s="33">
        <v>58842827.89</v>
      </c>
      <c r="M34" s="33">
        <v>16360723.44</v>
      </c>
      <c r="N34" s="33">
        <v>21902397.45</v>
      </c>
      <c r="O34" s="33">
        <v>20579707</v>
      </c>
      <c r="P34" s="118">
        <v>75.53</v>
      </c>
      <c r="Q34" s="118">
        <v>79.77</v>
      </c>
      <c r="R34" s="118">
        <v>69.47</v>
      </c>
      <c r="S34" s="118">
        <v>79.55</v>
      </c>
      <c r="T34" s="32">
        <v>27.8</v>
      </c>
      <c r="U34" s="32">
        <v>37.22</v>
      </c>
      <c r="V34" s="32">
        <v>34.97</v>
      </c>
      <c r="W34" s="32">
        <v>98.71</v>
      </c>
      <c r="X34" s="32">
        <v>109.64</v>
      </c>
      <c r="Y34" s="32">
        <v>87.15</v>
      </c>
      <c r="Z34" s="32">
        <v>105.22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267</v>
      </c>
      <c r="G35" s="56" t="s">
        <v>292</v>
      </c>
      <c r="H35" s="33">
        <v>26839831.57</v>
      </c>
      <c r="I35" s="33">
        <v>7533988.06</v>
      </c>
      <c r="J35" s="33">
        <v>11989894.51</v>
      </c>
      <c r="K35" s="33">
        <v>7315949</v>
      </c>
      <c r="L35" s="33">
        <v>15676783.09</v>
      </c>
      <c r="M35" s="33">
        <v>3681844.58</v>
      </c>
      <c r="N35" s="33">
        <v>6200027.51</v>
      </c>
      <c r="O35" s="33">
        <v>5794911</v>
      </c>
      <c r="P35" s="118">
        <v>58.4</v>
      </c>
      <c r="Q35" s="118">
        <v>48.86</v>
      </c>
      <c r="R35" s="118">
        <v>51.71</v>
      </c>
      <c r="S35" s="118">
        <v>79.2</v>
      </c>
      <c r="T35" s="32">
        <v>23.48</v>
      </c>
      <c r="U35" s="32">
        <v>39.54</v>
      </c>
      <c r="V35" s="32">
        <v>36.96</v>
      </c>
      <c r="W35" s="32">
        <v>98.83</v>
      </c>
      <c r="X35" s="32">
        <v>105.14</v>
      </c>
      <c r="Y35" s="32">
        <v>90.86</v>
      </c>
      <c r="Z35" s="32">
        <v>104.65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267</v>
      </c>
      <c r="G36" s="56" t="s">
        <v>293</v>
      </c>
      <c r="H36" s="33">
        <v>39234131.26</v>
      </c>
      <c r="I36" s="33">
        <v>8080760.82</v>
      </c>
      <c r="J36" s="33">
        <v>16949020.44</v>
      </c>
      <c r="K36" s="33">
        <v>14204350</v>
      </c>
      <c r="L36" s="33">
        <v>26869543.26</v>
      </c>
      <c r="M36" s="33">
        <v>5196932.85</v>
      </c>
      <c r="N36" s="33">
        <v>10370782.41</v>
      </c>
      <c r="O36" s="33">
        <v>11301828</v>
      </c>
      <c r="P36" s="118">
        <v>68.48</v>
      </c>
      <c r="Q36" s="118">
        <v>64.31</v>
      </c>
      <c r="R36" s="118">
        <v>61.18</v>
      </c>
      <c r="S36" s="118">
        <v>79.56</v>
      </c>
      <c r="T36" s="32">
        <v>19.34</v>
      </c>
      <c r="U36" s="32">
        <v>38.59</v>
      </c>
      <c r="V36" s="32">
        <v>42.06</v>
      </c>
      <c r="W36" s="32">
        <v>91.61</v>
      </c>
      <c r="X36" s="32">
        <v>127.07</v>
      </c>
      <c r="Y36" s="32">
        <v>69.16</v>
      </c>
      <c r="Z36" s="32">
        <v>110.32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267</v>
      </c>
      <c r="G37" s="56" t="s">
        <v>294</v>
      </c>
      <c r="H37" s="33">
        <v>17780109.21</v>
      </c>
      <c r="I37" s="33">
        <v>3397777.75</v>
      </c>
      <c r="J37" s="33">
        <v>6937538.46</v>
      </c>
      <c r="K37" s="33">
        <v>7444793</v>
      </c>
      <c r="L37" s="33">
        <v>13534319.87</v>
      </c>
      <c r="M37" s="33">
        <v>2723299.6</v>
      </c>
      <c r="N37" s="33">
        <v>4940908.27</v>
      </c>
      <c r="O37" s="33">
        <v>5870112</v>
      </c>
      <c r="P37" s="118">
        <v>76.12</v>
      </c>
      <c r="Q37" s="118">
        <v>80.14</v>
      </c>
      <c r="R37" s="118">
        <v>71.21</v>
      </c>
      <c r="S37" s="118">
        <v>78.84</v>
      </c>
      <c r="T37" s="32">
        <v>20.12</v>
      </c>
      <c r="U37" s="32">
        <v>36.5</v>
      </c>
      <c r="V37" s="32">
        <v>43.37</v>
      </c>
      <c r="W37" s="32">
        <v>99.5</v>
      </c>
      <c r="X37" s="32">
        <v>117.12</v>
      </c>
      <c r="Y37" s="32">
        <v>85.26</v>
      </c>
      <c r="Z37" s="32">
        <v>107.08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267</v>
      </c>
      <c r="G38" s="56" t="s">
        <v>295</v>
      </c>
      <c r="H38" s="33">
        <v>75556051.53</v>
      </c>
      <c r="I38" s="33">
        <v>27951351.97</v>
      </c>
      <c r="J38" s="33">
        <v>26843902.56</v>
      </c>
      <c r="K38" s="33">
        <v>20760797</v>
      </c>
      <c r="L38" s="33">
        <v>59198168.58</v>
      </c>
      <c r="M38" s="33">
        <v>23704467.53</v>
      </c>
      <c r="N38" s="33">
        <v>18699615.05</v>
      </c>
      <c r="O38" s="33">
        <v>16794086</v>
      </c>
      <c r="P38" s="118">
        <v>78.35</v>
      </c>
      <c r="Q38" s="118">
        <v>84.8</v>
      </c>
      <c r="R38" s="118">
        <v>69.66</v>
      </c>
      <c r="S38" s="118">
        <v>80.89</v>
      </c>
      <c r="T38" s="32">
        <v>40.04</v>
      </c>
      <c r="U38" s="32">
        <v>31.58</v>
      </c>
      <c r="V38" s="32">
        <v>28.36</v>
      </c>
      <c r="W38" s="32">
        <v>101.65</v>
      </c>
      <c r="X38" s="32">
        <v>127.9</v>
      </c>
      <c r="Y38" s="32">
        <v>79.15</v>
      </c>
      <c r="Z38" s="32">
        <v>104.43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267</v>
      </c>
      <c r="G39" s="56" t="s">
        <v>296</v>
      </c>
      <c r="H39" s="33">
        <v>39358818.79</v>
      </c>
      <c r="I39" s="33">
        <v>6426143.96</v>
      </c>
      <c r="J39" s="33">
        <v>19658162.83</v>
      </c>
      <c r="K39" s="33">
        <v>13274512</v>
      </c>
      <c r="L39" s="33">
        <v>27836730.48</v>
      </c>
      <c r="M39" s="33">
        <v>5079417.8</v>
      </c>
      <c r="N39" s="33">
        <v>12170412.68</v>
      </c>
      <c r="O39" s="33">
        <v>10586900</v>
      </c>
      <c r="P39" s="118">
        <v>70.72</v>
      </c>
      <c r="Q39" s="118">
        <v>79.04</v>
      </c>
      <c r="R39" s="118">
        <v>61.91</v>
      </c>
      <c r="S39" s="118">
        <v>79.75</v>
      </c>
      <c r="T39" s="32">
        <v>18.24</v>
      </c>
      <c r="U39" s="32">
        <v>43.72</v>
      </c>
      <c r="V39" s="32">
        <v>38.03</v>
      </c>
      <c r="W39" s="32">
        <v>101.14</v>
      </c>
      <c r="X39" s="32">
        <v>79.84</v>
      </c>
      <c r="Y39" s="32">
        <v>111.88</v>
      </c>
      <c r="Z39" s="32">
        <v>102.95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267</v>
      </c>
      <c r="G40" s="56" t="s">
        <v>297</v>
      </c>
      <c r="H40" s="33">
        <v>17897197.25</v>
      </c>
      <c r="I40" s="33">
        <v>3506854</v>
      </c>
      <c r="J40" s="33">
        <v>8033405.25</v>
      </c>
      <c r="K40" s="33">
        <v>6356938</v>
      </c>
      <c r="L40" s="33">
        <v>11097329.52</v>
      </c>
      <c r="M40" s="33">
        <v>2149389.18</v>
      </c>
      <c r="N40" s="33">
        <v>3916681.34</v>
      </c>
      <c r="O40" s="33">
        <v>5031259</v>
      </c>
      <c r="P40" s="118">
        <v>62</v>
      </c>
      <c r="Q40" s="118">
        <v>61.29</v>
      </c>
      <c r="R40" s="118">
        <v>48.75</v>
      </c>
      <c r="S40" s="118">
        <v>79.14</v>
      </c>
      <c r="T40" s="32">
        <v>19.36</v>
      </c>
      <c r="U40" s="32">
        <v>35.29</v>
      </c>
      <c r="V40" s="32">
        <v>45.33</v>
      </c>
      <c r="W40" s="32">
        <v>93.8</v>
      </c>
      <c r="X40" s="32">
        <v>72.04</v>
      </c>
      <c r="Y40" s="32">
        <v>95.12</v>
      </c>
      <c r="Z40" s="32">
        <v>106.37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267</v>
      </c>
      <c r="G41" s="56" t="s">
        <v>298</v>
      </c>
      <c r="H41" s="33">
        <v>57438290.22</v>
      </c>
      <c r="I41" s="33">
        <v>29285796.34</v>
      </c>
      <c r="J41" s="33">
        <v>20181738.88</v>
      </c>
      <c r="K41" s="33">
        <v>7970755</v>
      </c>
      <c r="L41" s="33">
        <v>41351121.35</v>
      </c>
      <c r="M41" s="33">
        <v>22125431.39</v>
      </c>
      <c r="N41" s="33">
        <v>12303151.96</v>
      </c>
      <c r="O41" s="33">
        <v>6922538</v>
      </c>
      <c r="P41" s="118">
        <v>71.99</v>
      </c>
      <c r="Q41" s="118">
        <v>75.55</v>
      </c>
      <c r="R41" s="118">
        <v>60.96</v>
      </c>
      <c r="S41" s="118">
        <v>86.84</v>
      </c>
      <c r="T41" s="32">
        <v>53.5</v>
      </c>
      <c r="U41" s="32">
        <v>29.75</v>
      </c>
      <c r="V41" s="32">
        <v>16.74</v>
      </c>
      <c r="W41" s="32">
        <v>111.53</v>
      </c>
      <c r="X41" s="32">
        <v>147.12</v>
      </c>
      <c r="Y41" s="32">
        <v>84.58</v>
      </c>
      <c r="Z41" s="32">
        <v>92.42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267</v>
      </c>
      <c r="G42" s="56" t="s">
        <v>299</v>
      </c>
      <c r="H42" s="33">
        <v>25800641.06</v>
      </c>
      <c r="I42" s="33">
        <v>6730590</v>
      </c>
      <c r="J42" s="33">
        <v>10984273.06</v>
      </c>
      <c r="K42" s="33">
        <v>8085778</v>
      </c>
      <c r="L42" s="33">
        <v>17391275.26</v>
      </c>
      <c r="M42" s="33">
        <v>4358469.26</v>
      </c>
      <c r="N42" s="33">
        <v>6604505</v>
      </c>
      <c r="O42" s="33">
        <v>6428301</v>
      </c>
      <c r="P42" s="118">
        <v>67.4</v>
      </c>
      <c r="Q42" s="118">
        <v>64.75</v>
      </c>
      <c r="R42" s="118">
        <v>60.12</v>
      </c>
      <c r="S42" s="118">
        <v>79.5</v>
      </c>
      <c r="T42" s="32">
        <v>25.06</v>
      </c>
      <c r="U42" s="32">
        <v>37.97</v>
      </c>
      <c r="V42" s="32">
        <v>36.96</v>
      </c>
      <c r="W42" s="32">
        <v>101.18</v>
      </c>
      <c r="X42" s="32">
        <v>86.85</v>
      </c>
      <c r="Y42" s="32">
        <v>112.05</v>
      </c>
      <c r="Z42" s="32">
        <v>102.41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267</v>
      </c>
      <c r="G43" s="56" t="s">
        <v>300</v>
      </c>
      <c r="H43" s="33">
        <v>24874053.18</v>
      </c>
      <c r="I43" s="33">
        <v>7289959.21</v>
      </c>
      <c r="J43" s="33">
        <v>10404034.97</v>
      </c>
      <c r="K43" s="33">
        <v>7180059</v>
      </c>
      <c r="L43" s="33">
        <v>17691224.32</v>
      </c>
      <c r="M43" s="33">
        <v>4603293.98</v>
      </c>
      <c r="N43" s="33">
        <v>7421299.34</v>
      </c>
      <c r="O43" s="33">
        <v>5666631</v>
      </c>
      <c r="P43" s="118">
        <v>71.12</v>
      </c>
      <c r="Q43" s="118">
        <v>63.14</v>
      </c>
      <c r="R43" s="118">
        <v>71.33</v>
      </c>
      <c r="S43" s="118">
        <v>78.92</v>
      </c>
      <c r="T43" s="32">
        <v>26.02</v>
      </c>
      <c r="U43" s="32">
        <v>41.94</v>
      </c>
      <c r="V43" s="32">
        <v>32.03</v>
      </c>
      <c r="W43" s="32">
        <v>99.72</v>
      </c>
      <c r="X43" s="32">
        <v>91.49</v>
      </c>
      <c r="Y43" s="32">
        <v>98.62</v>
      </c>
      <c r="Z43" s="32">
        <v>109.32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267</v>
      </c>
      <c r="G44" s="56" t="s">
        <v>301</v>
      </c>
      <c r="H44" s="33">
        <v>29909385.11</v>
      </c>
      <c r="I44" s="33">
        <v>7852855</v>
      </c>
      <c r="J44" s="33">
        <v>13471404.11</v>
      </c>
      <c r="K44" s="33">
        <v>8585126</v>
      </c>
      <c r="L44" s="33">
        <v>20330437.65</v>
      </c>
      <c r="M44" s="33">
        <v>5601349.68</v>
      </c>
      <c r="N44" s="33">
        <v>7899354.97</v>
      </c>
      <c r="O44" s="33">
        <v>6829733</v>
      </c>
      <c r="P44" s="118">
        <v>67.97</v>
      </c>
      <c r="Q44" s="118">
        <v>71.32</v>
      </c>
      <c r="R44" s="118">
        <v>58.63</v>
      </c>
      <c r="S44" s="118">
        <v>79.55</v>
      </c>
      <c r="T44" s="32">
        <v>27.55</v>
      </c>
      <c r="U44" s="32">
        <v>38.85</v>
      </c>
      <c r="V44" s="32">
        <v>33.59</v>
      </c>
      <c r="W44" s="32">
        <v>105.56</v>
      </c>
      <c r="X44" s="32">
        <v>119.79</v>
      </c>
      <c r="Y44" s="32">
        <v>94.51</v>
      </c>
      <c r="Z44" s="32">
        <v>109.7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267</v>
      </c>
      <c r="G45" s="56" t="s">
        <v>302</v>
      </c>
      <c r="H45" s="33">
        <v>33388253.67</v>
      </c>
      <c r="I45" s="33">
        <v>11788658</v>
      </c>
      <c r="J45" s="33">
        <v>11051687.67</v>
      </c>
      <c r="K45" s="33">
        <v>10547908</v>
      </c>
      <c r="L45" s="33">
        <v>26303767.47</v>
      </c>
      <c r="M45" s="33">
        <v>9818557.57</v>
      </c>
      <c r="N45" s="33">
        <v>8066746.9</v>
      </c>
      <c r="O45" s="33">
        <v>8418463</v>
      </c>
      <c r="P45" s="118">
        <v>78.78</v>
      </c>
      <c r="Q45" s="118">
        <v>83.28</v>
      </c>
      <c r="R45" s="118">
        <v>72.99</v>
      </c>
      <c r="S45" s="118">
        <v>79.81</v>
      </c>
      <c r="T45" s="32">
        <v>37.32</v>
      </c>
      <c r="U45" s="32">
        <v>30.66</v>
      </c>
      <c r="V45" s="32">
        <v>32</v>
      </c>
      <c r="W45" s="32">
        <v>106.73</v>
      </c>
      <c r="X45" s="32">
        <v>142.8</v>
      </c>
      <c r="Y45" s="32">
        <v>84.22</v>
      </c>
      <c r="Z45" s="32">
        <v>102.76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267</v>
      </c>
      <c r="G46" s="56" t="s">
        <v>303</v>
      </c>
      <c r="H46" s="33">
        <v>31594339.47</v>
      </c>
      <c r="I46" s="33">
        <v>6973779.91</v>
      </c>
      <c r="J46" s="33">
        <v>13498980.56</v>
      </c>
      <c r="K46" s="33">
        <v>11121579</v>
      </c>
      <c r="L46" s="33">
        <v>21974650.9</v>
      </c>
      <c r="M46" s="33">
        <v>5263741.9</v>
      </c>
      <c r="N46" s="33">
        <v>7887803</v>
      </c>
      <c r="O46" s="33">
        <v>8823106</v>
      </c>
      <c r="P46" s="118">
        <v>69.55</v>
      </c>
      <c r="Q46" s="118">
        <v>75.47</v>
      </c>
      <c r="R46" s="118">
        <v>58.43</v>
      </c>
      <c r="S46" s="118">
        <v>79.33</v>
      </c>
      <c r="T46" s="32">
        <v>23.95</v>
      </c>
      <c r="U46" s="32">
        <v>35.89</v>
      </c>
      <c r="V46" s="32">
        <v>40.15</v>
      </c>
      <c r="W46" s="32">
        <v>92.02</v>
      </c>
      <c r="X46" s="32">
        <v>110.74</v>
      </c>
      <c r="Y46" s="32">
        <v>75.91</v>
      </c>
      <c r="Z46" s="32">
        <v>101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267</v>
      </c>
      <c r="G47" s="56" t="s">
        <v>304</v>
      </c>
      <c r="H47" s="33">
        <v>12240171.85</v>
      </c>
      <c r="I47" s="33">
        <v>4399141.85</v>
      </c>
      <c r="J47" s="33">
        <v>3519051</v>
      </c>
      <c r="K47" s="33">
        <v>4321979</v>
      </c>
      <c r="L47" s="33">
        <v>8912618.05</v>
      </c>
      <c r="M47" s="33">
        <v>2780801.58</v>
      </c>
      <c r="N47" s="33">
        <v>2734867.47</v>
      </c>
      <c r="O47" s="33">
        <v>3396949</v>
      </c>
      <c r="P47" s="118">
        <v>72.81</v>
      </c>
      <c r="Q47" s="118">
        <v>63.21</v>
      </c>
      <c r="R47" s="118">
        <v>77.71</v>
      </c>
      <c r="S47" s="118">
        <v>78.59</v>
      </c>
      <c r="T47" s="32">
        <v>31.2</v>
      </c>
      <c r="U47" s="32">
        <v>30.68</v>
      </c>
      <c r="V47" s="32">
        <v>38.11</v>
      </c>
      <c r="W47" s="32">
        <v>110.59</v>
      </c>
      <c r="X47" s="32">
        <v>142.23</v>
      </c>
      <c r="Y47" s="32">
        <v>94.04</v>
      </c>
      <c r="Z47" s="32">
        <v>106.3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267</v>
      </c>
      <c r="G48" s="56" t="s">
        <v>305</v>
      </c>
      <c r="H48" s="33">
        <v>28217860.81</v>
      </c>
      <c r="I48" s="33">
        <v>7277912.67</v>
      </c>
      <c r="J48" s="33">
        <v>11313293.14</v>
      </c>
      <c r="K48" s="33">
        <v>9626655</v>
      </c>
      <c r="L48" s="33">
        <v>18562327.92</v>
      </c>
      <c r="M48" s="33">
        <v>4428274.07</v>
      </c>
      <c r="N48" s="33">
        <v>6486897.85</v>
      </c>
      <c r="O48" s="33">
        <v>7647156</v>
      </c>
      <c r="P48" s="118">
        <v>65.78</v>
      </c>
      <c r="Q48" s="118">
        <v>60.84</v>
      </c>
      <c r="R48" s="118">
        <v>57.33</v>
      </c>
      <c r="S48" s="118">
        <v>79.43</v>
      </c>
      <c r="T48" s="32">
        <v>23.85</v>
      </c>
      <c r="U48" s="32">
        <v>34.94</v>
      </c>
      <c r="V48" s="32">
        <v>41.19</v>
      </c>
      <c r="W48" s="32">
        <v>97.16</v>
      </c>
      <c r="X48" s="32">
        <v>102.59</v>
      </c>
      <c r="Y48" s="32">
        <v>89.94</v>
      </c>
      <c r="Z48" s="32">
        <v>100.96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267</v>
      </c>
      <c r="G49" s="56" t="s">
        <v>306</v>
      </c>
      <c r="H49" s="33">
        <v>35186508.79</v>
      </c>
      <c r="I49" s="33">
        <v>7446610.73</v>
      </c>
      <c r="J49" s="33">
        <v>14686319.06</v>
      </c>
      <c r="K49" s="33">
        <v>13053579</v>
      </c>
      <c r="L49" s="33">
        <v>23967422.96</v>
      </c>
      <c r="M49" s="33">
        <v>5092587.28</v>
      </c>
      <c r="N49" s="33">
        <v>8552446.68</v>
      </c>
      <c r="O49" s="33">
        <v>10322389</v>
      </c>
      <c r="P49" s="118">
        <v>68.11</v>
      </c>
      <c r="Q49" s="118">
        <v>68.38</v>
      </c>
      <c r="R49" s="118">
        <v>58.23</v>
      </c>
      <c r="S49" s="118">
        <v>79.07</v>
      </c>
      <c r="T49" s="32">
        <v>21.24</v>
      </c>
      <c r="U49" s="32">
        <v>35.68</v>
      </c>
      <c r="V49" s="32">
        <v>43.06</v>
      </c>
      <c r="W49" s="32">
        <v>106.89</v>
      </c>
      <c r="X49" s="32">
        <v>130.43</v>
      </c>
      <c r="Y49" s="32">
        <v>96.13</v>
      </c>
      <c r="Z49" s="32">
        <v>107.29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267</v>
      </c>
      <c r="G50" s="56" t="s">
        <v>307</v>
      </c>
      <c r="H50" s="33">
        <v>27407004.3</v>
      </c>
      <c r="I50" s="33">
        <v>9432404.6</v>
      </c>
      <c r="J50" s="33">
        <v>9819681.7</v>
      </c>
      <c r="K50" s="33">
        <v>8154918</v>
      </c>
      <c r="L50" s="33">
        <v>19676051.44</v>
      </c>
      <c r="M50" s="33">
        <v>7269720.54</v>
      </c>
      <c r="N50" s="33">
        <v>5908428.9</v>
      </c>
      <c r="O50" s="33">
        <v>6497902</v>
      </c>
      <c r="P50" s="118">
        <v>71.79</v>
      </c>
      <c r="Q50" s="118">
        <v>77.07</v>
      </c>
      <c r="R50" s="118">
        <v>60.16</v>
      </c>
      <c r="S50" s="118">
        <v>79.68</v>
      </c>
      <c r="T50" s="32">
        <v>36.94</v>
      </c>
      <c r="U50" s="32">
        <v>30.02</v>
      </c>
      <c r="V50" s="32">
        <v>33.02</v>
      </c>
      <c r="W50" s="32">
        <v>101.7</v>
      </c>
      <c r="X50" s="32">
        <v>151.88</v>
      </c>
      <c r="Y50" s="32">
        <v>71.13</v>
      </c>
      <c r="Z50" s="32">
        <v>103.9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267</v>
      </c>
      <c r="G51" s="56" t="s">
        <v>308</v>
      </c>
      <c r="H51" s="33">
        <v>35160821.09</v>
      </c>
      <c r="I51" s="33">
        <v>9798528</v>
      </c>
      <c r="J51" s="33">
        <v>13273506.09</v>
      </c>
      <c r="K51" s="33">
        <v>12088787</v>
      </c>
      <c r="L51" s="33">
        <v>26619316.44</v>
      </c>
      <c r="M51" s="33">
        <v>7296433.55</v>
      </c>
      <c r="N51" s="33">
        <v>9697917.89</v>
      </c>
      <c r="O51" s="33">
        <v>9624965</v>
      </c>
      <c r="P51" s="118">
        <v>75.7</v>
      </c>
      <c r="Q51" s="118">
        <v>74.46</v>
      </c>
      <c r="R51" s="118">
        <v>73.06</v>
      </c>
      <c r="S51" s="118">
        <v>79.61</v>
      </c>
      <c r="T51" s="32">
        <v>27.41</v>
      </c>
      <c r="U51" s="32">
        <v>36.43</v>
      </c>
      <c r="V51" s="32">
        <v>36.15</v>
      </c>
      <c r="W51" s="32">
        <v>102.83</v>
      </c>
      <c r="X51" s="32">
        <v>116.75</v>
      </c>
      <c r="Y51" s="32">
        <v>94.51</v>
      </c>
      <c r="Z51" s="32">
        <v>102.66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267</v>
      </c>
      <c r="G52" s="56" t="s">
        <v>309</v>
      </c>
      <c r="H52" s="33">
        <v>50385623.69</v>
      </c>
      <c r="I52" s="33">
        <v>15569219.36</v>
      </c>
      <c r="J52" s="33">
        <v>19612767.33</v>
      </c>
      <c r="K52" s="33">
        <v>15203637</v>
      </c>
      <c r="L52" s="33">
        <v>39436949.47</v>
      </c>
      <c r="M52" s="33">
        <v>13505645.61</v>
      </c>
      <c r="N52" s="33">
        <v>13646292.86</v>
      </c>
      <c r="O52" s="33">
        <v>12285011</v>
      </c>
      <c r="P52" s="118">
        <v>78.27</v>
      </c>
      <c r="Q52" s="118">
        <v>86.74</v>
      </c>
      <c r="R52" s="118">
        <v>69.57</v>
      </c>
      <c r="S52" s="118">
        <v>80.8</v>
      </c>
      <c r="T52" s="32">
        <v>34.24</v>
      </c>
      <c r="U52" s="32">
        <v>34.6</v>
      </c>
      <c r="V52" s="32">
        <v>31.15</v>
      </c>
      <c r="W52" s="32">
        <v>98.64</v>
      </c>
      <c r="X52" s="32">
        <v>116.11</v>
      </c>
      <c r="Y52" s="32">
        <v>82.11</v>
      </c>
      <c r="Z52" s="32">
        <v>104.74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267</v>
      </c>
      <c r="G53" s="56" t="s">
        <v>310</v>
      </c>
      <c r="H53" s="33">
        <v>84068339.59</v>
      </c>
      <c r="I53" s="33">
        <v>35698289.44</v>
      </c>
      <c r="J53" s="33">
        <v>33895478.15</v>
      </c>
      <c r="K53" s="33">
        <v>14474572</v>
      </c>
      <c r="L53" s="33">
        <v>57353723.34</v>
      </c>
      <c r="M53" s="33">
        <v>23153159.35</v>
      </c>
      <c r="N53" s="33">
        <v>22122032.99</v>
      </c>
      <c r="O53" s="33">
        <v>12078531</v>
      </c>
      <c r="P53" s="118">
        <v>68.22</v>
      </c>
      <c r="Q53" s="118">
        <v>64.85</v>
      </c>
      <c r="R53" s="118">
        <v>65.26</v>
      </c>
      <c r="S53" s="118">
        <v>83.44</v>
      </c>
      <c r="T53" s="32">
        <v>40.36</v>
      </c>
      <c r="U53" s="32">
        <v>38.57</v>
      </c>
      <c r="V53" s="32">
        <v>21.05</v>
      </c>
      <c r="W53" s="32">
        <v>86.44</v>
      </c>
      <c r="X53" s="32">
        <v>113.62</v>
      </c>
      <c r="Y53" s="32">
        <v>63.61</v>
      </c>
      <c r="Z53" s="32">
        <v>107.87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267</v>
      </c>
      <c r="G54" s="56" t="s">
        <v>311</v>
      </c>
      <c r="H54" s="33">
        <v>32076312.82</v>
      </c>
      <c r="I54" s="33">
        <v>5549529.05</v>
      </c>
      <c r="J54" s="33">
        <v>14653863.77</v>
      </c>
      <c r="K54" s="33">
        <v>11872920</v>
      </c>
      <c r="L54" s="33">
        <v>22650059.18</v>
      </c>
      <c r="M54" s="33">
        <v>4592005.55</v>
      </c>
      <c r="N54" s="33">
        <v>8676366.63</v>
      </c>
      <c r="O54" s="33">
        <v>9381687</v>
      </c>
      <c r="P54" s="118">
        <v>70.61</v>
      </c>
      <c r="Q54" s="118">
        <v>82.74</v>
      </c>
      <c r="R54" s="118">
        <v>59.2</v>
      </c>
      <c r="S54" s="118">
        <v>79.01</v>
      </c>
      <c r="T54" s="32">
        <v>20.27</v>
      </c>
      <c r="U54" s="32">
        <v>38.3</v>
      </c>
      <c r="V54" s="32">
        <v>41.42</v>
      </c>
      <c r="W54" s="32">
        <v>105.28</v>
      </c>
      <c r="X54" s="32">
        <v>90.36</v>
      </c>
      <c r="Y54" s="32">
        <v>112.09</v>
      </c>
      <c r="Z54" s="32">
        <v>107.95</v>
      </c>
    </row>
    <row r="55" spans="1:26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267</v>
      </c>
      <c r="G55" s="56" t="s">
        <v>312</v>
      </c>
      <c r="H55" s="33">
        <v>15291579.53</v>
      </c>
      <c r="I55" s="33">
        <v>4247282.82</v>
      </c>
      <c r="J55" s="33">
        <v>5693576.71</v>
      </c>
      <c r="K55" s="33">
        <v>5350720</v>
      </c>
      <c r="L55" s="33">
        <v>11006231.52</v>
      </c>
      <c r="M55" s="33">
        <v>3184244.09</v>
      </c>
      <c r="N55" s="33">
        <v>3599878.43</v>
      </c>
      <c r="O55" s="33">
        <v>4222109</v>
      </c>
      <c r="P55" s="118">
        <v>71.97</v>
      </c>
      <c r="Q55" s="118">
        <v>74.97</v>
      </c>
      <c r="R55" s="118">
        <v>63.22</v>
      </c>
      <c r="S55" s="118">
        <v>78.9</v>
      </c>
      <c r="T55" s="32">
        <v>28.93</v>
      </c>
      <c r="U55" s="32">
        <v>32.7</v>
      </c>
      <c r="V55" s="32">
        <v>38.36</v>
      </c>
      <c r="W55" s="32">
        <v>97.42</v>
      </c>
      <c r="X55" s="32">
        <v>110.99</v>
      </c>
      <c r="Y55" s="32">
        <v>84.58</v>
      </c>
      <c r="Z55" s="32">
        <v>101.2</v>
      </c>
    </row>
    <row r="56" spans="1:26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267</v>
      </c>
      <c r="G56" s="56" t="s">
        <v>313</v>
      </c>
      <c r="H56" s="33">
        <v>41123057.86</v>
      </c>
      <c r="I56" s="33">
        <v>14326599.8</v>
      </c>
      <c r="J56" s="33">
        <v>15065605.06</v>
      </c>
      <c r="K56" s="33">
        <v>11730853</v>
      </c>
      <c r="L56" s="33">
        <v>27816233.85</v>
      </c>
      <c r="M56" s="33">
        <v>7461160.16</v>
      </c>
      <c r="N56" s="33">
        <v>10930534.69</v>
      </c>
      <c r="O56" s="33">
        <v>9424539</v>
      </c>
      <c r="P56" s="118">
        <v>67.64</v>
      </c>
      <c r="Q56" s="118">
        <v>52.07</v>
      </c>
      <c r="R56" s="118">
        <v>72.55</v>
      </c>
      <c r="S56" s="118">
        <v>80.33</v>
      </c>
      <c r="T56" s="32">
        <v>26.82</v>
      </c>
      <c r="U56" s="32">
        <v>39.29</v>
      </c>
      <c r="V56" s="32">
        <v>33.88</v>
      </c>
      <c r="W56" s="32">
        <v>94.18</v>
      </c>
      <c r="X56" s="32">
        <v>92.58</v>
      </c>
      <c r="Y56" s="32">
        <v>85.15</v>
      </c>
      <c r="Z56" s="32">
        <v>109.07</v>
      </c>
    </row>
    <row r="57" spans="1:26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267</v>
      </c>
      <c r="G57" s="56" t="s">
        <v>314</v>
      </c>
      <c r="H57" s="33">
        <v>17963733.83</v>
      </c>
      <c r="I57" s="33">
        <v>4603738.78</v>
      </c>
      <c r="J57" s="33">
        <v>6079727.05</v>
      </c>
      <c r="K57" s="33">
        <v>7280268</v>
      </c>
      <c r="L57" s="33">
        <v>14171730.74</v>
      </c>
      <c r="M57" s="33">
        <v>3746864.81</v>
      </c>
      <c r="N57" s="33">
        <v>4648741.93</v>
      </c>
      <c r="O57" s="33">
        <v>5776124</v>
      </c>
      <c r="P57" s="118">
        <v>78.89</v>
      </c>
      <c r="Q57" s="118">
        <v>81.38</v>
      </c>
      <c r="R57" s="118">
        <v>76.46</v>
      </c>
      <c r="S57" s="118">
        <v>79.33</v>
      </c>
      <c r="T57" s="32">
        <v>26.43</v>
      </c>
      <c r="U57" s="32">
        <v>32.8</v>
      </c>
      <c r="V57" s="32">
        <v>40.75</v>
      </c>
      <c r="W57" s="32">
        <v>102.48</v>
      </c>
      <c r="X57" s="32">
        <v>115.43</v>
      </c>
      <c r="Y57" s="32">
        <v>91.8</v>
      </c>
      <c r="Z57" s="32">
        <v>104.67</v>
      </c>
    </row>
    <row r="58" spans="1:26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267</v>
      </c>
      <c r="G58" s="56" t="s">
        <v>315</v>
      </c>
      <c r="H58" s="33">
        <v>14533330.54</v>
      </c>
      <c r="I58" s="33">
        <v>3148170.12</v>
      </c>
      <c r="J58" s="33">
        <v>5635959.42</v>
      </c>
      <c r="K58" s="33">
        <v>5749201</v>
      </c>
      <c r="L58" s="33">
        <v>11103999.38</v>
      </c>
      <c r="M58" s="33">
        <v>2158234.95</v>
      </c>
      <c r="N58" s="33">
        <v>4401776.43</v>
      </c>
      <c r="O58" s="33">
        <v>4543988</v>
      </c>
      <c r="P58" s="118">
        <v>76.4</v>
      </c>
      <c r="Q58" s="118">
        <v>68.55</v>
      </c>
      <c r="R58" s="118">
        <v>78.1</v>
      </c>
      <c r="S58" s="118">
        <v>79.03</v>
      </c>
      <c r="T58" s="32">
        <v>19.43</v>
      </c>
      <c r="U58" s="32">
        <v>39.64</v>
      </c>
      <c r="V58" s="32">
        <v>40.92</v>
      </c>
      <c r="W58" s="32">
        <v>93.34</v>
      </c>
      <c r="X58" s="32">
        <v>80.18</v>
      </c>
      <c r="Y58" s="32">
        <v>92.3</v>
      </c>
      <c r="Z58" s="32">
        <v>102.45</v>
      </c>
    </row>
    <row r="59" spans="1:26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267</v>
      </c>
      <c r="G59" s="56" t="s">
        <v>316</v>
      </c>
      <c r="H59" s="33">
        <v>18517440</v>
      </c>
      <c r="I59" s="33">
        <v>4301392.16</v>
      </c>
      <c r="J59" s="33">
        <v>7230466.84</v>
      </c>
      <c r="K59" s="33">
        <v>6985581</v>
      </c>
      <c r="L59" s="33">
        <v>14566421.33</v>
      </c>
      <c r="M59" s="33">
        <v>3198186.88</v>
      </c>
      <c r="N59" s="33">
        <v>5842281.45</v>
      </c>
      <c r="O59" s="33">
        <v>5525953</v>
      </c>
      <c r="P59" s="118">
        <v>78.66</v>
      </c>
      <c r="Q59" s="118">
        <v>74.35</v>
      </c>
      <c r="R59" s="118">
        <v>80.8</v>
      </c>
      <c r="S59" s="118">
        <v>79.1</v>
      </c>
      <c r="T59" s="32">
        <v>21.95</v>
      </c>
      <c r="U59" s="32">
        <v>40.1</v>
      </c>
      <c r="V59" s="32">
        <v>37.93</v>
      </c>
      <c r="W59" s="32">
        <v>85.34</v>
      </c>
      <c r="X59" s="32">
        <v>85.54</v>
      </c>
      <c r="Y59" s="32">
        <v>69.67</v>
      </c>
      <c r="Z59" s="32">
        <v>111.75</v>
      </c>
    </row>
    <row r="60" spans="1:26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267</v>
      </c>
      <c r="G60" s="56" t="s">
        <v>317</v>
      </c>
      <c r="H60" s="33">
        <v>24360135.51</v>
      </c>
      <c r="I60" s="33">
        <v>7155279</v>
      </c>
      <c r="J60" s="33">
        <v>8963570.51</v>
      </c>
      <c r="K60" s="33">
        <v>8241286</v>
      </c>
      <c r="L60" s="33">
        <v>18189173.45</v>
      </c>
      <c r="M60" s="33">
        <v>5151087.39</v>
      </c>
      <c r="N60" s="33">
        <v>6455239.06</v>
      </c>
      <c r="O60" s="33">
        <v>6582847</v>
      </c>
      <c r="P60" s="118">
        <v>74.66</v>
      </c>
      <c r="Q60" s="118">
        <v>71.99</v>
      </c>
      <c r="R60" s="118">
        <v>72.01</v>
      </c>
      <c r="S60" s="118">
        <v>79.87</v>
      </c>
      <c r="T60" s="32">
        <v>28.31</v>
      </c>
      <c r="U60" s="32">
        <v>35.48</v>
      </c>
      <c r="V60" s="32">
        <v>36.19</v>
      </c>
      <c r="W60" s="32">
        <v>102.5</v>
      </c>
      <c r="X60" s="32">
        <v>114.06</v>
      </c>
      <c r="Y60" s="32">
        <v>90.61</v>
      </c>
      <c r="Z60" s="32">
        <v>107.82</v>
      </c>
    </row>
    <row r="61" spans="1:26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267</v>
      </c>
      <c r="G61" s="56" t="s">
        <v>270</v>
      </c>
      <c r="H61" s="33">
        <v>47194572.6</v>
      </c>
      <c r="I61" s="33">
        <v>12830042</v>
      </c>
      <c r="J61" s="33">
        <v>16749924.6</v>
      </c>
      <c r="K61" s="33">
        <v>17614606</v>
      </c>
      <c r="L61" s="33">
        <v>36544652.42</v>
      </c>
      <c r="M61" s="33">
        <v>9596822.5</v>
      </c>
      <c r="N61" s="33">
        <v>12968124.92</v>
      </c>
      <c r="O61" s="33">
        <v>13979705</v>
      </c>
      <c r="P61" s="118">
        <v>77.43</v>
      </c>
      <c r="Q61" s="118">
        <v>74.79</v>
      </c>
      <c r="R61" s="118">
        <v>77.42</v>
      </c>
      <c r="S61" s="118">
        <v>79.36</v>
      </c>
      <c r="T61" s="32">
        <v>26.26</v>
      </c>
      <c r="U61" s="32">
        <v>35.48</v>
      </c>
      <c r="V61" s="32">
        <v>38.25</v>
      </c>
      <c r="W61" s="32">
        <v>102.35</v>
      </c>
      <c r="X61" s="32">
        <v>103.79</v>
      </c>
      <c r="Y61" s="32">
        <v>98.42</v>
      </c>
      <c r="Z61" s="32">
        <v>105.23</v>
      </c>
    </row>
    <row r="62" spans="1:26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267</v>
      </c>
      <c r="G62" s="56" t="s">
        <v>318</v>
      </c>
      <c r="H62" s="33">
        <v>40559312.84</v>
      </c>
      <c r="I62" s="33">
        <v>9342542.57</v>
      </c>
      <c r="J62" s="33">
        <v>16054217.27</v>
      </c>
      <c r="K62" s="33">
        <v>15162553</v>
      </c>
      <c r="L62" s="33">
        <v>30723154.43</v>
      </c>
      <c r="M62" s="33">
        <v>6546954.8</v>
      </c>
      <c r="N62" s="33">
        <v>12191490.63</v>
      </c>
      <c r="O62" s="33">
        <v>11984709</v>
      </c>
      <c r="P62" s="118">
        <v>75.74</v>
      </c>
      <c r="Q62" s="118">
        <v>70.07</v>
      </c>
      <c r="R62" s="118">
        <v>75.93</v>
      </c>
      <c r="S62" s="118">
        <v>79.04</v>
      </c>
      <c r="T62" s="32">
        <v>21.3</v>
      </c>
      <c r="U62" s="32">
        <v>39.68</v>
      </c>
      <c r="V62" s="32">
        <v>39</v>
      </c>
      <c r="W62" s="32">
        <v>107.33</v>
      </c>
      <c r="X62" s="32">
        <v>115.74</v>
      </c>
      <c r="Y62" s="32">
        <v>106.78</v>
      </c>
      <c r="Z62" s="32">
        <v>103.76</v>
      </c>
    </row>
    <row r="63" spans="1:26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267</v>
      </c>
      <c r="G63" s="56" t="s">
        <v>319</v>
      </c>
      <c r="H63" s="33">
        <v>40495253.95</v>
      </c>
      <c r="I63" s="33">
        <v>12081178.46</v>
      </c>
      <c r="J63" s="33">
        <v>14135769.49</v>
      </c>
      <c r="K63" s="33">
        <v>14278306</v>
      </c>
      <c r="L63" s="33">
        <v>30942557.97</v>
      </c>
      <c r="M63" s="33">
        <v>9205522.58</v>
      </c>
      <c r="N63" s="33">
        <v>10304758.39</v>
      </c>
      <c r="O63" s="33">
        <v>11432277</v>
      </c>
      <c r="P63" s="118">
        <v>76.41</v>
      </c>
      <c r="Q63" s="118">
        <v>76.19</v>
      </c>
      <c r="R63" s="118">
        <v>72.89</v>
      </c>
      <c r="S63" s="118">
        <v>80.06</v>
      </c>
      <c r="T63" s="32">
        <v>29.75</v>
      </c>
      <c r="U63" s="32">
        <v>33.3</v>
      </c>
      <c r="V63" s="32">
        <v>36.94</v>
      </c>
      <c r="W63" s="32">
        <v>87.33</v>
      </c>
      <c r="X63" s="32">
        <v>109.47</v>
      </c>
      <c r="Y63" s="32">
        <v>65.08</v>
      </c>
      <c r="Z63" s="32">
        <v>102.17</v>
      </c>
    </row>
    <row r="64" spans="1:26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267</v>
      </c>
      <c r="G64" s="56" t="s">
        <v>320</v>
      </c>
      <c r="H64" s="33">
        <v>27211105.07</v>
      </c>
      <c r="I64" s="33">
        <v>5547949</v>
      </c>
      <c r="J64" s="33">
        <v>13183452.07</v>
      </c>
      <c r="K64" s="33">
        <v>8479704</v>
      </c>
      <c r="L64" s="33">
        <v>20362348.07</v>
      </c>
      <c r="M64" s="33">
        <v>4255015.95</v>
      </c>
      <c r="N64" s="33">
        <v>9389478.12</v>
      </c>
      <c r="O64" s="33">
        <v>6717854</v>
      </c>
      <c r="P64" s="118">
        <v>74.83</v>
      </c>
      <c r="Q64" s="118">
        <v>76.69</v>
      </c>
      <c r="R64" s="118">
        <v>71.22</v>
      </c>
      <c r="S64" s="118">
        <v>79.22</v>
      </c>
      <c r="T64" s="32">
        <v>20.89</v>
      </c>
      <c r="U64" s="32">
        <v>46.11</v>
      </c>
      <c r="V64" s="32">
        <v>32.99</v>
      </c>
      <c r="W64" s="32">
        <v>121.3</v>
      </c>
      <c r="X64" s="32">
        <v>132</v>
      </c>
      <c r="Y64" s="32">
        <v>124.48</v>
      </c>
      <c r="Z64" s="32">
        <v>111.58</v>
      </c>
    </row>
    <row r="65" spans="1:26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267</v>
      </c>
      <c r="G65" s="56" t="s">
        <v>321</v>
      </c>
      <c r="H65" s="33">
        <v>17652230.16</v>
      </c>
      <c r="I65" s="33">
        <v>6420527.12</v>
      </c>
      <c r="J65" s="33">
        <v>5811886.04</v>
      </c>
      <c r="K65" s="33">
        <v>5419817</v>
      </c>
      <c r="L65" s="33">
        <v>14013678.99</v>
      </c>
      <c r="M65" s="33">
        <v>5056599.52</v>
      </c>
      <c r="N65" s="33">
        <v>4657772.47</v>
      </c>
      <c r="O65" s="33">
        <v>4299307</v>
      </c>
      <c r="P65" s="118">
        <v>79.38</v>
      </c>
      <c r="Q65" s="118">
        <v>78.75</v>
      </c>
      <c r="R65" s="118">
        <v>80.14</v>
      </c>
      <c r="S65" s="118">
        <v>79.32</v>
      </c>
      <c r="T65" s="32">
        <v>36.08</v>
      </c>
      <c r="U65" s="32">
        <v>33.23</v>
      </c>
      <c r="V65" s="32">
        <v>30.67</v>
      </c>
      <c r="W65" s="32">
        <v>102.72</v>
      </c>
      <c r="X65" s="32">
        <v>118.99</v>
      </c>
      <c r="Y65" s="32">
        <v>89.84</v>
      </c>
      <c r="Z65" s="32">
        <v>102.17</v>
      </c>
    </row>
    <row r="66" spans="1:26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267</v>
      </c>
      <c r="G66" s="56" t="s">
        <v>322</v>
      </c>
      <c r="H66" s="33">
        <v>33516016.32</v>
      </c>
      <c r="I66" s="33">
        <v>10636090.08</v>
      </c>
      <c r="J66" s="33">
        <v>13618722.24</v>
      </c>
      <c r="K66" s="33">
        <v>9261204</v>
      </c>
      <c r="L66" s="33">
        <v>22246363.21</v>
      </c>
      <c r="M66" s="33">
        <v>7852527.42</v>
      </c>
      <c r="N66" s="33">
        <v>7003037.79</v>
      </c>
      <c r="O66" s="33">
        <v>7390798</v>
      </c>
      <c r="P66" s="118">
        <v>66.37</v>
      </c>
      <c r="Q66" s="118">
        <v>73.82</v>
      </c>
      <c r="R66" s="118">
        <v>51.42</v>
      </c>
      <c r="S66" s="118">
        <v>79.8</v>
      </c>
      <c r="T66" s="32">
        <v>35.29</v>
      </c>
      <c r="U66" s="32">
        <v>31.47</v>
      </c>
      <c r="V66" s="32">
        <v>33.22</v>
      </c>
      <c r="W66" s="32">
        <v>92.2</v>
      </c>
      <c r="X66" s="32">
        <v>114.19</v>
      </c>
      <c r="Y66" s="32">
        <v>68.56</v>
      </c>
      <c r="Z66" s="32">
        <v>105.05</v>
      </c>
    </row>
    <row r="67" spans="1:26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267</v>
      </c>
      <c r="G67" s="56" t="s">
        <v>323</v>
      </c>
      <c r="H67" s="33">
        <v>17038837.08</v>
      </c>
      <c r="I67" s="33">
        <v>6138751.5</v>
      </c>
      <c r="J67" s="33">
        <v>6023929.58</v>
      </c>
      <c r="K67" s="33">
        <v>4876156</v>
      </c>
      <c r="L67" s="33">
        <v>12915096.56</v>
      </c>
      <c r="M67" s="33">
        <v>4447189.22</v>
      </c>
      <c r="N67" s="33">
        <v>4597039.34</v>
      </c>
      <c r="O67" s="33">
        <v>3870868</v>
      </c>
      <c r="P67" s="118">
        <v>75.79</v>
      </c>
      <c r="Q67" s="118">
        <v>72.44</v>
      </c>
      <c r="R67" s="118">
        <v>76.31</v>
      </c>
      <c r="S67" s="118">
        <v>79.38</v>
      </c>
      <c r="T67" s="32">
        <v>34.43</v>
      </c>
      <c r="U67" s="32">
        <v>35.59</v>
      </c>
      <c r="V67" s="32">
        <v>29.97</v>
      </c>
      <c r="W67" s="32">
        <v>106.02</v>
      </c>
      <c r="X67" s="32">
        <v>118.93</v>
      </c>
      <c r="Y67" s="32">
        <v>90.77</v>
      </c>
      <c r="Z67" s="32">
        <v>114.62</v>
      </c>
    </row>
    <row r="68" spans="1:26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267</v>
      </c>
      <c r="G68" s="56" t="s">
        <v>324</v>
      </c>
      <c r="H68" s="33">
        <v>82594672.95</v>
      </c>
      <c r="I68" s="33">
        <v>37120288.4</v>
      </c>
      <c r="J68" s="33">
        <v>32538779.55</v>
      </c>
      <c r="K68" s="33">
        <v>12935605</v>
      </c>
      <c r="L68" s="33">
        <v>61747921.77</v>
      </c>
      <c r="M68" s="33">
        <v>29572223.16</v>
      </c>
      <c r="N68" s="33">
        <v>21314535.61</v>
      </c>
      <c r="O68" s="33">
        <v>10861163</v>
      </c>
      <c r="P68" s="118">
        <v>74.76</v>
      </c>
      <c r="Q68" s="118">
        <v>79.66</v>
      </c>
      <c r="R68" s="118">
        <v>65.5</v>
      </c>
      <c r="S68" s="118">
        <v>83.96</v>
      </c>
      <c r="T68" s="32">
        <v>47.89</v>
      </c>
      <c r="U68" s="32">
        <v>34.51</v>
      </c>
      <c r="V68" s="32">
        <v>17.58</v>
      </c>
      <c r="W68" s="32">
        <v>101.04</v>
      </c>
      <c r="X68" s="32">
        <v>108.85</v>
      </c>
      <c r="Y68" s="32">
        <v>90.23</v>
      </c>
      <c r="Z68" s="32">
        <v>105.22</v>
      </c>
    </row>
    <row r="69" spans="1:26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267</v>
      </c>
      <c r="G69" s="56" t="s">
        <v>325</v>
      </c>
      <c r="H69" s="33">
        <v>16095687.09</v>
      </c>
      <c r="I69" s="33">
        <v>4198615.35</v>
      </c>
      <c r="J69" s="33">
        <v>6917655.74</v>
      </c>
      <c r="K69" s="33">
        <v>4979416</v>
      </c>
      <c r="L69" s="33">
        <v>10326149.09</v>
      </c>
      <c r="M69" s="33">
        <v>2505027.96</v>
      </c>
      <c r="N69" s="33">
        <v>3901435.13</v>
      </c>
      <c r="O69" s="33">
        <v>3919686</v>
      </c>
      <c r="P69" s="118">
        <v>64.15</v>
      </c>
      <c r="Q69" s="118">
        <v>59.66</v>
      </c>
      <c r="R69" s="118">
        <v>56.39</v>
      </c>
      <c r="S69" s="118">
        <v>78.71</v>
      </c>
      <c r="T69" s="32">
        <v>24.25</v>
      </c>
      <c r="U69" s="32">
        <v>37.78</v>
      </c>
      <c r="V69" s="32">
        <v>37.95</v>
      </c>
      <c r="W69" s="32">
        <v>94.75</v>
      </c>
      <c r="X69" s="32">
        <v>80.97</v>
      </c>
      <c r="Y69" s="32">
        <v>93.17</v>
      </c>
      <c r="Z69" s="32">
        <v>108.38</v>
      </c>
    </row>
    <row r="70" spans="1:26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267</v>
      </c>
      <c r="G70" s="56" t="s">
        <v>326</v>
      </c>
      <c r="H70" s="33">
        <v>25612954.36</v>
      </c>
      <c r="I70" s="33">
        <v>6906692.08</v>
      </c>
      <c r="J70" s="33">
        <v>11270427.28</v>
      </c>
      <c r="K70" s="33">
        <v>7435835</v>
      </c>
      <c r="L70" s="33">
        <v>17997469.98</v>
      </c>
      <c r="M70" s="33">
        <v>4634800.34</v>
      </c>
      <c r="N70" s="33">
        <v>7444080.64</v>
      </c>
      <c r="O70" s="33">
        <v>5918589</v>
      </c>
      <c r="P70" s="118">
        <v>70.26</v>
      </c>
      <c r="Q70" s="118">
        <v>67.1</v>
      </c>
      <c r="R70" s="118">
        <v>66.04</v>
      </c>
      <c r="S70" s="118">
        <v>79.59</v>
      </c>
      <c r="T70" s="32">
        <v>25.75</v>
      </c>
      <c r="U70" s="32">
        <v>41.36</v>
      </c>
      <c r="V70" s="32">
        <v>32.88</v>
      </c>
      <c r="W70" s="32">
        <v>106.86</v>
      </c>
      <c r="X70" s="32">
        <v>95.97</v>
      </c>
      <c r="Y70" s="32">
        <v>112.1</v>
      </c>
      <c r="Z70" s="32">
        <v>110.16</v>
      </c>
    </row>
    <row r="71" spans="1:26" ht="12.75">
      <c r="A71" s="34">
        <v>6</v>
      </c>
      <c r="B71" s="34">
        <v>12</v>
      </c>
      <c r="C71" s="34">
        <v>3</v>
      </c>
      <c r="D71" s="35">
        <v>2</v>
      </c>
      <c r="E71" s="36"/>
      <c r="F71" s="31" t="s">
        <v>267</v>
      </c>
      <c r="G71" s="56" t="s">
        <v>327</v>
      </c>
      <c r="H71" s="33">
        <v>27726069.77</v>
      </c>
      <c r="I71" s="33">
        <v>6349023.75</v>
      </c>
      <c r="J71" s="33">
        <v>10915774.02</v>
      </c>
      <c r="K71" s="33">
        <v>10461272</v>
      </c>
      <c r="L71" s="33">
        <v>19855499.22</v>
      </c>
      <c r="M71" s="33">
        <v>5086068.62</v>
      </c>
      <c r="N71" s="33">
        <v>6470269.6</v>
      </c>
      <c r="O71" s="33">
        <v>8299161</v>
      </c>
      <c r="P71" s="118">
        <v>71.61</v>
      </c>
      <c r="Q71" s="118">
        <v>80.1</v>
      </c>
      <c r="R71" s="118">
        <v>59.27</v>
      </c>
      <c r="S71" s="118">
        <v>79.33</v>
      </c>
      <c r="T71" s="32">
        <v>25.61</v>
      </c>
      <c r="U71" s="32">
        <v>32.58</v>
      </c>
      <c r="V71" s="32">
        <v>41.79</v>
      </c>
      <c r="W71" s="32">
        <v>91.59</v>
      </c>
      <c r="X71" s="32">
        <v>80.58</v>
      </c>
      <c r="Y71" s="32">
        <v>87.51</v>
      </c>
      <c r="Z71" s="32">
        <v>104.08</v>
      </c>
    </row>
    <row r="72" spans="1:26" ht="12.75">
      <c r="A72" s="34">
        <v>6</v>
      </c>
      <c r="B72" s="34">
        <v>15</v>
      </c>
      <c r="C72" s="34">
        <v>4</v>
      </c>
      <c r="D72" s="35">
        <v>2</v>
      </c>
      <c r="E72" s="36"/>
      <c r="F72" s="31" t="s">
        <v>267</v>
      </c>
      <c r="G72" s="56" t="s">
        <v>328</v>
      </c>
      <c r="H72" s="33">
        <v>45105087.68</v>
      </c>
      <c r="I72" s="33">
        <v>12408502</v>
      </c>
      <c r="J72" s="33">
        <v>17685466.68</v>
      </c>
      <c r="K72" s="33">
        <v>15011119</v>
      </c>
      <c r="L72" s="33">
        <v>31295202.18</v>
      </c>
      <c r="M72" s="33">
        <v>7824547.9</v>
      </c>
      <c r="N72" s="33">
        <v>11481594.28</v>
      </c>
      <c r="O72" s="33">
        <v>11989060</v>
      </c>
      <c r="P72" s="118">
        <v>69.38</v>
      </c>
      <c r="Q72" s="118">
        <v>63.05</v>
      </c>
      <c r="R72" s="118">
        <v>64.92</v>
      </c>
      <c r="S72" s="118">
        <v>79.86</v>
      </c>
      <c r="T72" s="32">
        <v>25</v>
      </c>
      <c r="U72" s="32">
        <v>36.68</v>
      </c>
      <c r="V72" s="32">
        <v>38.3</v>
      </c>
      <c r="W72" s="32">
        <v>92.98</v>
      </c>
      <c r="X72" s="32">
        <v>100.65</v>
      </c>
      <c r="Y72" s="32">
        <v>83.76</v>
      </c>
      <c r="Z72" s="32">
        <v>98.47</v>
      </c>
    </row>
    <row r="73" spans="1:26" ht="12.75">
      <c r="A73" s="34">
        <v>6</v>
      </c>
      <c r="B73" s="34">
        <v>16</v>
      </c>
      <c r="C73" s="34">
        <v>2</v>
      </c>
      <c r="D73" s="35">
        <v>2</v>
      </c>
      <c r="E73" s="36"/>
      <c r="F73" s="31" t="s">
        <v>267</v>
      </c>
      <c r="G73" s="56" t="s">
        <v>329</v>
      </c>
      <c r="H73" s="33">
        <v>44180118.05</v>
      </c>
      <c r="I73" s="33">
        <v>11702935</v>
      </c>
      <c r="J73" s="33">
        <v>18161819.05</v>
      </c>
      <c r="K73" s="33">
        <v>14315364</v>
      </c>
      <c r="L73" s="33">
        <v>29556905.64</v>
      </c>
      <c r="M73" s="33">
        <v>6876656.93</v>
      </c>
      <c r="N73" s="33">
        <v>11283434.71</v>
      </c>
      <c r="O73" s="33">
        <v>11396814</v>
      </c>
      <c r="P73" s="118">
        <v>66.9</v>
      </c>
      <c r="Q73" s="118">
        <v>58.76</v>
      </c>
      <c r="R73" s="118">
        <v>62.12</v>
      </c>
      <c r="S73" s="118">
        <v>79.61</v>
      </c>
      <c r="T73" s="32">
        <v>23.26</v>
      </c>
      <c r="U73" s="32">
        <v>38.17</v>
      </c>
      <c r="V73" s="32">
        <v>38.55</v>
      </c>
      <c r="W73" s="32">
        <v>96.07</v>
      </c>
      <c r="X73" s="32">
        <v>103.87</v>
      </c>
      <c r="Y73" s="32">
        <v>82.39</v>
      </c>
      <c r="Z73" s="32">
        <v>109.07</v>
      </c>
    </row>
    <row r="74" spans="1:26" ht="12.75">
      <c r="A74" s="34">
        <v>6</v>
      </c>
      <c r="B74" s="34">
        <v>1</v>
      </c>
      <c r="C74" s="34">
        <v>6</v>
      </c>
      <c r="D74" s="35">
        <v>2</v>
      </c>
      <c r="E74" s="36"/>
      <c r="F74" s="31" t="s">
        <v>267</v>
      </c>
      <c r="G74" s="56" t="s">
        <v>330</v>
      </c>
      <c r="H74" s="33">
        <v>20549480.45</v>
      </c>
      <c r="I74" s="33">
        <v>4731322</v>
      </c>
      <c r="J74" s="33">
        <v>8957384.45</v>
      </c>
      <c r="K74" s="33">
        <v>6860774</v>
      </c>
      <c r="L74" s="33">
        <v>17851801.24</v>
      </c>
      <c r="M74" s="33">
        <v>5680218</v>
      </c>
      <c r="N74" s="33">
        <v>6764574.24</v>
      </c>
      <c r="O74" s="33">
        <v>5407009</v>
      </c>
      <c r="P74" s="118">
        <v>86.87</v>
      </c>
      <c r="Q74" s="118">
        <v>120.05</v>
      </c>
      <c r="R74" s="118">
        <v>75.51</v>
      </c>
      <c r="S74" s="118">
        <v>78.81</v>
      </c>
      <c r="T74" s="32">
        <v>31.81</v>
      </c>
      <c r="U74" s="32">
        <v>37.89</v>
      </c>
      <c r="V74" s="32">
        <v>30.28</v>
      </c>
      <c r="W74" s="32">
        <v>108.45</v>
      </c>
      <c r="X74" s="32">
        <v>171.41</v>
      </c>
      <c r="Y74" s="32">
        <v>86.04</v>
      </c>
      <c r="Z74" s="32">
        <v>102.32</v>
      </c>
    </row>
    <row r="75" spans="1:26" ht="12.75">
      <c r="A75" s="34">
        <v>6</v>
      </c>
      <c r="B75" s="34">
        <v>15</v>
      </c>
      <c r="C75" s="34">
        <v>5</v>
      </c>
      <c r="D75" s="35">
        <v>2</v>
      </c>
      <c r="E75" s="36"/>
      <c r="F75" s="31" t="s">
        <v>267</v>
      </c>
      <c r="G75" s="56" t="s">
        <v>331</v>
      </c>
      <c r="H75" s="33">
        <v>27773426.11</v>
      </c>
      <c r="I75" s="33">
        <v>7164010.75</v>
      </c>
      <c r="J75" s="33">
        <v>11506612.36</v>
      </c>
      <c r="K75" s="33">
        <v>9102803</v>
      </c>
      <c r="L75" s="33">
        <v>18561042.84</v>
      </c>
      <c r="M75" s="33">
        <v>4605458.97</v>
      </c>
      <c r="N75" s="33">
        <v>6688567.87</v>
      </c>
      <c r="O75" s="33">
        <v>7267016</v>
      </c>
      <c r="P75" s="118">
        <v>66.83</v>
      </c>
      <c r="Q75" s="118">
        <v>64.28</v>
      </c>
      <c r="R75" s="118">
        <v>58.12</v>
      </c>
      <c r="S75" s="118">
        <v>79.83</v>
      </c>
      <c r="T75" s="32">
        <v>24.81</v>
      </c>
      <c r="U75" s="32">
        <v>36.03</v>
      </c>
      <c r="V75" s="32">
        <v>39.15</v>
      </c>
      <c r="W75" s="32">
        <v>105.18</v>
      </c>
      <c r="X75" s="32">
        <v>142.56</v>
      </c>
      <c r="Y75" s="32">
        <v>94.83</v>
      </c>
      <c r="Z75" s="32">
        <v>98.69</v>
      </c>
    </row>
    <row r="76" spans="1:26" ht="12.75">
      <c r="A76" s="34">
        <v>6</v>
      </c>
      <c r="B76" s="34">
        <v>20</v>
      </c>
      <c r="C76" s="34">
        <v>3</v>
      </c>
      <c r="D76" s="35">
        <v>2</v>
      </c>
      <c r="E76" s="36"/>
      <c r="F76" s="31" t="s">
        <v>267</v>
      </c>
      <c r="G76" s="56" t="s">
        <v>332</v>
      </c>
      <c r="H76" s="33">
        <v>26941988.58</v>
      </c>
      <c r="I76" s="33">
        <v>7374682.26</v>
      </c>
      <c r="J76" s="33">
        <v>10710378.32</v>
      </c>
      <c r="K76" s="33">
        <v>8856928</v>
      </c>
      <c r="L76" s="33">
        <v>18469931.78</v>
      </c>
      <c r="M76" s="33">
        <v>4297995.84</v>
      </c>
      <c r="N76" s="33">
        <v>7183221.94</v>
      </c>
      <c r="O76" s="33">
        <v>6988714</v>
      </c>
      <c r="P76" s="118">
        <v>68.55</v>
      </c>
      <c r="Q76" s="118">
        <v>58.28</v>
      </c>
      <c r="R76" s="118">
        <v>67.06</v>
      </c>
      <c r="S76" s="118">
        <v>78.9</v>
      </c>
      <c r="T76" s="32">
        <v>23.27</v>
      </c>
      <c r="U76" s="32">
        <v>38.89</v>
      </c>
      <c r="V76" s="32">
        <v>37.83</v>
      </c>
      <c r="W76" s="32">
        <v>105.88</v>
      </c>
      <c r="X76" s="32">
        <v>106.69</v>
      </c>
      <c r="Y76" s="32">
        <v>106.6</v>
      </c>
      <c r="Z76" s="32">
        <v>104.65</v>
      </c>
    </row>
    <row r="77" spans="1:26" ht="12.75">
      <c r="A77" s="34">
        <v>6</v>
      </c>
      <c r="B77" s="34">
        <v>9</v>
      </c>
      <c r="C77" s="34">
        <v>8</v>
      </c>
      <c r="D77" s="35">
        <v>2</v>
      </c>
      <c r="E77" s="36"/>
      <c r="F77" s="31" t="s">
        <v>267</v>
      </c>
      <c r="G77" s="56" t="s">
        <v>333</v>
      </c>
      <c r="H77" s="33">
        <v>80303704.27</v>
      </c>
      <c r="I77" s="33">
        <v>39366555.43</v>
      </c>
      <c r="J77" s="33">
        <v>30155837.84</v>
      </c>
      <c r="K77" s="33">
        <v>10781311</v>
      </c>
      <c r="L77" s="33">
        <v>59055600.14</v>
      </c>
      <c r="M77" s="33">
        <v>30794023.66</v>
      </c>
      <c r="N77" s="33">
        <v>19077703.48</v>
      </c>
      <c r="O77" s="33">
        <v>9183873</v>
      </c>
      <c r="P77" s="118">
        <v>73.54</v>
      </c>
      <c r="Q77" s="118">
        <v>78.22</v>
      </c>
      <c r="R77" s="118">
        <v>63.26</v>
      </c>
      <c r="S77" s="118">
        <v>85.18</v>
      </c>
      <c r="T77" s="32">
        <v>52.14</v>
      </c>
      <c r="U77" s="32">
        <v>32.3</v>
      </c>
      <c r="V77" s="32">
        <v>15.55</v>
      </c>
      <c r="W77" s="32">
        <v>96.48</v>
      </c>
      <c r="X77" s="32">
        <v>112.3</v>
      </c>
      <c r="Y77" s="32">
        <v>75.43</v>
      </c>
      <c r="Z77" s="32">
        <v>108.1</v>
      </c>
    </row>
    <row r="78" spans="1:26" ht="12.75">
      <c r="A78" s="34">
        <v>6</v>
      </c>
      <c r="B78" s="34">
        <v>1</v>
      </c>
      <c r="C78" s="34">
        <v>7</v>
      </c>
      <c r="D78" s="35">
        <v>2</v>
      </c>
      <c r="E78" s="36"/>
      <c r="F78" s="31" t="s">
        <v>267</v>
      </c>
      <c r="G78" s="56" t="s">
        <v>334</v>
      </c>
      <c r="H78" s="33">
        <v>23309897.44</v>
      </c>
      <c r="I78" s="33">
        <v>7402440</v>
      </c>
      <c r="J78" s="33">
        <v>7605604.44</v>
      </c>
      <c r="K78" s="33">
        <v>8301853</v>
      </c>
      <c r="L78" s="33">
        <v>17639950.17</v>
      </c>
      <c r="M78" s="33">
        <v>5481316.25</v>
      </c>
      <c r="N78" s="33">
        <v>5546306.92</v>
      </c>
      <c r="O78" s="33">
        <v>6612327</v>
      </c>
      <c r="P78" s="118">
        <v>75.67</v>
      </c>
      <c r="Q78" s="118">
        <v>74.04</v>
      </c>
      <c r="R78" s="118">
        <v>72.92</v>
      </c>
      <c r="S78" s="118">
        <v>79.64</v>
      </c>
      <c r="T78" s="32">
        <v>31.07</v>
      </c>
      <c r="U78" s="32">
        <v>31.44</v>
      </c>
      <c r="V78" s="32">
        <v>37.48</v>
      </c>
      <c r="W78" s="32">
        <v>96.3</v>
      </c>
      <c r="X78" s="32">
        <v>121.03</v>
      </c>
      <c r="Y78" s="32">
        <v>75.95</v>
      </c>
      <c r="Z78" s="32">
        <v>101.93</v>
      </c>
    </row>
    <row r="79" spans="1:26" ht="12.75">
      <c r="A79" s="34">
        <v>6</v>
      </c>
      <c r="B79" s="34">
        <v>14</v>
      </c>
      <c r="C79" s="34">
        <v>5</v>
      </c>
      <c r="D79" s="35">
        <v>2</v>
      </c>
      <c r="E79" s="36"/>
      <c r="F79" s="31" t="s">
        <v>267</v>
      </c>
      <c r="G79" s="56" t="s">
        <v>335</v>
      </c>
      <c r="H79" s="33">
        <v>44834784.03</v>
      </c>
      <c r="I79" s="33">
        <v>17344743</v>
      </c>
      <c r="J79" s="33">
        <v>16855196.03</v>
      </c>
      <c r="K79" s="33">
        <v>10634845</v>
      </c>
      <c r="L79" s="33">
        <v>35935108.33</v>
      </c>
      <c r="M79" s="33">
        <v>13654457.32</v>
      </c>
      <c r="N79" s="33">
        <v>13563934.01</v>
      </c>
      <c r="O79" s="33">
        <v>8716717</v>
      </c>
      <c r="P79" s="118">
        <v>80.15</v>
      </c>
      <c r="Q79" s="118">
        <v>78.72</v>
      </c>
      <c r="R79" s="118">
        <v>80.47</v>
      </c>
      <c r="S79" s="118">
        <v>81.96</v>
      </c>
      <c r="T79" s="32">
        <v>37.99</v>
      </c>
      <c r="U79" s="32">
        <v>37.74</v>
      </c>
      <c r="V79" s="32">
        <v>24.25</v>
      </c>
      <c r="W79" s="32">
        <v>94.95</v>
      </c>
      <c r="X79" s="32">
        <v>104</v>
      </c>
      <c r="Y79" s="32">
        <v>81.99</v>
      </c>
      <c r="Z79" s="32">
        <v>106.62</v>
      </c>
    </row>
    <row r="80" spans="1:26" ht="12.75">
      <c r="A80" s="34">
        <v>6</v>
      </c>
      <c r="B80" s="34">
        <v>6</v>
      </c>
      <c r="C80" s="34">
        <v>5</v>
      </c>
      <c r="D80" s="35">
        <v>2</v>
      </c>
      <c r="E80" s="36"/>
      <c r="F80" s="31" t="s">
        <v>267</v>
      </c>
      <c r="G80" s="56" t="s">
        <v>271</v>
      </c>
      <c r="H80" s="33">
        <v>43696481.05</v>
      </c>
      <c r="I80" s="33">
        <v>18165022</v>
      </c>
      <c r="J80" s="33">
        <v>14126255.05</v>
      </c>
      <c r="K80" s="33">
        <v>11405204</v>
      </c>
      <c r="L80" s="33">
        <v>35923986.42</v>
      </c>
      <c r="M80" s="33">
        <v>15076148.32</v>
      </c>
      <c r="N80" s="33">
        <v>11585013.1</v>
      </c>
      <c r="O80" s="33">
        <v>9262825</v>
      </c>
      <c r="P80" s="118">
        <v>82.21</v>
      </c>
      <c r="Q80" s="118">
        <v>82.99</v>
      </c>
      <c r="R80" s="118">
        <v>82.01</v>
      </c>
      <c r="S80" s="118">
        <v>81.21</v>
      </c>
      <c r="T80" s="32">
        <v>41.96</v>
      </c>
      <c r="U80" s="32">
        <v>32.24</v>
      </c>
      <c r="V80" s="32">
        <v>25.78</v>
      </c>
      <c r="W80" s="32">
        <v>114.94</v>
      </c>
      <c r="X80" s="32">
        <v>138.62</v>
      </c>
      <c r="Y80" s="32">
        <v>94.65</v>
      </c>
      <c r="Z80" s="32">
        <v>113.81</v>
      </c>
    </row>
    <row r="81" spans="1:26" ht="12.75">
      <c r="A81" s="34">
        <v>6</v>
      </c>
      <c r="B81" s="34">
        <v>6</v>
      </c>
      <c r="C81" s="34">
        <v>6</v>
      </c>
      <c r="D81" s="35">
        <v>2</v>
      </c>
      <c r="E81" s="36"/>
      <c r="F81" s="31" t="s">
        <v>267</v>
      </c>
      <c r="G81" s="56" t="s">
        <v>336</v>
      </c>
      <c r="H81" s="33">
        <v>16570435.26</v>
      </c>
      <c r="I81" s="33">
        <v>6069180.31</v>
      </c>
      <c r="J81" s="33">
        <v>5273825.95</v>
      </c>
      <c r="K81" s="33">
        <v>5227429</v>
      </c>
      <c r="L81" s="33">
        <v>12968014.41</v>
      </c>
      <c r="M81" s="33">
        <v>4629130.39</v>
      </c>
      <c r="N81" s="33">
        <v>4242366.02</v>
      </c>
      <c r="O81" s="33">
        <v>4096518</v>
      </c>
      <c r="P81" s="118">
        <v>78.25</v>
      </c>
      <c r="Q81" s="118">
        <v>76.27</v>
      </c>
      <c r="R81" s="118">
        <v>80.44</v>
      </c>
      <c r="S81" s="118">
        <v>78.36</v>
      </c>
      <c r="T81" s="32">
        <v>35.69</v>
      </c>
      <c r="U81" s="32">
        <v>32.71</v>
      </c>
      <c r="V81" s="32">
        <v>31.58</v>
      </c>
      <c r="W81" s="32">
        <v>95.53</v>
      </c>
      <c r="X81" s="32">
        <v>127.1</v>
      </c>
      <c r="Y81" s="32">
        <v>68.86</v>
      </c>
      <c r="Z81" s="32">
        <v>108.6</v>
      </c>
    </row>
    <row r="82" spans="1:26" ht="12.75">
      <c r="A82" s="34">
        <v>6</v>
      </c>
      <c r="B82" s="34">
        <v>7</v>
      </c>
      <c r="C82" s="34">
        <v>5</v>
      </c>
      <c r="D82" s="35">
        <v>2</v>
      </c>
      <c r="E82" s="36"/>
      <c r="F82" s="31" t="s">
        <v>267</v>
      </c>
      <c r="G82" s="56" t="s">
        <v>272</v>
      </c>
      <c r="H82" s="33">
        <v>32712754.7</v>
      </c>
      <c r="I82" s="33">
        <v>10902161.58</v>
      </c>
      <c r="J82" s="33">
        <v>11048848.12</v>
      </c>
      <c r="K82" s="33">
        <v>10761745</v>
      </c>
      <c r="L82" s="33">
        <v>26382203.2</v>
      </c>
      <c r="M82" s="33">
        <v>9454042.95</v>
      </c>
      <c r="N82" s="33">
        <v>8366931.25</v>
      </c>
      <c r="O82" s="33">
        <v>8561229</v>
      </c>
      <c r="P82" s="118">
        <v>80.64</v>
      </c>
      <c r="Q82" s="118">
        <v>86.71</v>
      </c>
      <c r="R82" s="118">
        <v>75.72</v>
      </c>
      <c r="S82" s="118">
        <v>79.55</v>
      </c>
      <c r="T82" s="32">
        <v>35.83</v>
      </c>
      <c r="U82" s="32">
        <v>31.71</v>
      </c>
      <c r="V82" s="32">
        <v>32.45</v>
      </c>
      <c r="W82" s="32">
        <v>105.2</v>
      </c>
      <c r="X82" s="32">
        <v>137.02</v>
      </c>
      <c r="Y82" s="32">
        <v>85.25</v>
      </c>
      <c r="Z82" s="32">
        <v>102.37</v>
      </c>
    </row>
    <row r="83" spans="1:26" ht="12.75">
      <c r="A83" s="34">
        <v>6</v>
      </c>
      <c r="B83" s="34">
        <v>18</v>
      </c>
      <c r="C83" s="34">
        <v>4</v>
      </c>
      <c r="D83" s="35">
        <v>2</v>
      </c>
      <c r="E83" s="36"/>
      <c r="F83" s="31" t="s">
        <v>267</v>
      </c>
      <c r="G83" s="56" t="s">
        <v>337</v>
      </c>
      <c r="H83" s="33">
        <v>17961498.27</v>
      </c>
      <c r="I83" s="33">
        <v>5709738.06</v>
      </c>
      <c r="J83" s="33">
        <v>6229333.21</v>
      </c>
      <c r="K83" s="33">
        <v>6022427</v>
      </c>
      <c r="L83" s="33">
        <v>12734409.5</v>
      </c>
      <c r="M83" s="33">
        <v>3913085.71</v>
      </c>
      <c r="N83" s="33">
        <v>4035917.79</v>
      </c>
      <c r="O83" s="33">
        <v>4785406</v>
      </c>
      <c r="P83" s="118">
        <v>70.89</v>
      </c>
      <c r="Q83" s="118">
        <v>68.53</v>
      </c>
      <c r="R83" s="118">
        <v>64.78</v>
      </c>
      <c r="S83" s="118">
        <v>79.45</v>
      </c>
      <c r="T83" s="32">
        <v>30.72</v>
      </c>
      <c r="U83" s="32">
        <v>31.69</v>
      </c>
      <c r="V83" s="32">
        <v>37.57</v>
      </c>
      <c r="W83" s="32">
        <v>107.21</v>
      </c>
      <c r="X83" s="32">
        <v>122.53</v>
      </c>
      <c r="Y83" s="32">
        <v>97.07</v>
      </c>
      <c r="Z83" s="32">
        <v>105.72</v>
      </c>
    </row>
    <row r="84" spans="1:26" ht="12.75">
      <c r="A84" s="34">
        <v>6</v>
      </c>
      <c r="B84" s="34">
        <v>9</v>
      </c>
      <c r="C84" s="34">
        <v>9</v>
      </c>
      <c r="D84" s="35">
        <v>2</v>
      </c>
      <c r="E84" s="36"/>
      <c r="F84" s="31" t="s">
        <v>267</v>
      </c>
      <c r="G84" s="56" t="s">
        <v>338</v>
      </c>
      <c r="H84" s="33">
        <v>26267914.36</v>
      </c>
      <c r="I84" s="33">
        <v>7303659.79</v>
      </c>
      <c r="J84" s="33">
        <v>11418682.57</v>
      </c>
      <c r="K84" s="33">
        <v>7545572</v>
      </c>
      <c r="L84" s="33">
        <v>16893226.59</v>
      </c>
      <c r="M84" s="33">
        <v>5229458.07</v>
      </c>
      <c r="N84" s="33">
        <v>5649622.52</v>
      </c>
      <c r="O84" s="33">
        <v>6014146</v>
      </c>
      <c r="P84" s="118">
        <v>64.31</v>
      </c>
      <c r="Q84" s="118">
        <v>71.6</v>
      </c>
      <c r="R84" s="118">
        <v>49.47</v>
      </c>
      <c r="S84" s="118">
        <v>79.7</v>
      </c>
      <c r="T84" s="32">
        <v>30.95</v>
      </c>
      <c r="U84" s="32">
        <v>33.44</v>
      </c>
      <c r="V84" s="32">
        <v>35.6</v>
      </c>
      <c r="W84" s="32">
        <v>87.98</v>
      </c>
      <c r="X84" s="32">
        <v>91.33</v>
      </c>
      <c r="Y84" s="32">
        <v>74.12</v>
      </c>
      <c r="Z84" s="32">
        <v>102.74</v>
      </c>
    </row>
    <row r="85" spans="1:26" ht="12.75">
      <c r="A85" s="34">
        <v>6</v>
      </c>
      <c r="B85" s="34">
        <v>11</v>
      </c>
      <c r="C85" s="34">
        <v>4</v>
      </c>
      <c r="D85" s="35">
        <v>2</v>
      </c>
      <c r="E85" s="36"/>
      <c r="F85" s="31" t="s">
        <v>267</v>
      </c>
      <c r="G85" s="56" t="s">
        <v>339</v>
      </c>
      <c r="H85" s="33">
        <v>63743355.36</v>
      </c>
      <c r="I85" s="33">
        <v>12865700.79</v>
      </c>
      <c r="J85" s="33">
        <v>25611738.57</v>
      </c>
      <c r="K85" s="33">
        <v>25265916</v>
      </c>
      <c r="L85" s="33">
        <v>47729746.73</v>
      </c>
      <c r="M85" s="33">
        <v>9477313.75</v>
      </c>
      <c r="N85" s="33">
        <v>17930288.98</v>
      </c>
      <c r="O85" s="33">
        <v>20322144</v>
      </c>
      <c r="P85" s="118">
        <v>74.87</v>
      </c>
      <c r="Q85" s="118">
        <v>73.66</v>
      </c>
      <c r="R85" s="118">
        <v>70</v>
      </c>
      <c r="S85" s="118">
        <v>80.43</v>
      </c>
      <c r="T85" s="32">
        <v>19.85</v>
      </c>
      <c r="U85" s="32">
        <v>37.56</v>
      </c>
      <c r="V85" s="32">
        <v>42.57</v>
      </c>
      <c r="W85" s="32">
        <v>102.96</v>
      </c>
      <c r="X85" s="32">
        <v>102.33</v>
      </c>
      <c r="Y85" s="32">
        <v>97.72</v>
      </c>
      <c r="Z85" s="32">
        <v>108.41</v>
      </c>
    </row>
    <row r="86" spans="1:26" ht="12.75">
      <c r="A86" s="34">
        <v>6</v>
      </c>
      <c r="B86" s="34">
        <v>2</v>
      </c>
      <c r="C86" s="34">
        <v>8</v>
      </c>
      <c r="D86" s="35">
        <v>2</v>
      </c>
      <c r="E86" s="36"/>
      <c r="F86" s="31" t="s">
        <v>267</v>
      </c>
      <c r="G86" s="56" t="s">
        <v>340</v>
      </c>
      <c r="H86" s="33">
        <v>40456886.18</v>
      </c>
      <c r="I86" s="33">
        <v>10216435</v>
      </c>
      <c r="J86" s="33">
        <v>16330232.18</v>
      </c>
      <c r="K86" s="33">
        <v>13910219</v>
      </c>
      <c r="L86" s="33">
        <v>28696005.73</v>
      </c>
      <c r="M86" s="33">
        <v>7100099.06</v>
      </c>
      <c r="N86" s="33">
        <v>10494821.67</v>
      </c>
      <c r="O86" s="33">
        <v>11101085</v>
      </c>
      <c r="P86" s="118">
        <v>70.92</v>
      </c>
      <c r="Q86" s="118">
        <v>69.49</v>
      </c>
      <c r="R86" s="118">
        <v>64.26</v>
      </c>
      <c r="S86" s="118">
        <v>79.8</v>
      </c>
      <c r="T86" s="32">
        <v>24.74</v>
      </c>
      <c r="U86" s="32">
        <v>36.57</v>
      </c>
      <c r="V86" s="32">
        <v>38.68</v>
      </c>
      <c r="W86" s="32">
        <v>81.63</v>
      </c>
      <c r="X86" s="32">
        <v>100.64</v>
      </c>
      <c r="Y86" s="32">
        <v>60.01</v>
      </c>
      <c r="Z86" s="32">
        <v>104.6</v>
      </c>
    </row>
    <row r="87" spans="1:26" ht="12.75">
      <c r="A87" s="34">
        <v>6</v>
      </c>
      <c r="B87" s="34">
        <v>14</v>
      </c>
      <c r="C87" s="34">
        <v>6</v>
      </c>
      <c r="D87" s="35">
        <v>2</v>
      </c>
      <c r="E87" s="36"/>
      <c r="F87" s="31" t="s">
        <v>267</v>
      </c>
      <c r="G87" s="56" t="s">
        <v>341</v>
      </c>
      <c r="H87" s="33">
        <v>41288228.74</v>
      </c>
      <c r="I87" s="33">
        <v>15249478.69</v>
      </c>
      <c r="J87" s="33">
        <v>14096481.05</v>
      </c>
      <c r="K87" s="33">
        <v>11942269</v>
      </c>
      <c r="L87" s="33">
        <v>30730998.07</v>
      </c>
      <c r="M87" s="33">
        <v>10930759.83</v>
      </c>
      <c r="N87" s="33">
        <v>10162327.24</v>
      </c>
      <c r="O87" s="33">
        <v>9637911</v>
      </c>
      <c r="P87" s="118">
        <v>74.43</v>
      </c>
      <c r="Q87" s="118">
        <v>71.67</v>
      </c>
      <c r="R87" s="118">
        <v>72.09</v>
      </c>
      <c r="S87" s="118">
        <v>80.7</v>
      </c>
      <c r="T87" s="32">
        <v>35.56</v>
      </c>
      <c r="U87" s="32">
        <v>33.06</v>
      </c>
      <c r="V87" s="32">
        <v>31.36</v>
      </c>
      <c r="W87" s="32">
        <v>95.76</v>
      </c>
      <c r="X87" s="32">
        <v>121.27</v>
      </c>
      <c r="Y87" s="32">
        <v>75.61</v>
      </c>
      <c r="Z87" s="32">
        <v>100</v>
      </c>
    </row>
    <row r="88" spans="1:26" ht="12.75">
      <c r="A88" s="34">
        <v>6</v>
      </c>
      <c r="B88" s="34">
        <v>1</v>
      </c>
      <c r="C88" s="34">
        <v>8</v>
      </c>
      <c r="D88" s="35">
        <v>2</v>
      </c>
      <c r="E88" s="36"/>
      <c r="F88" s="31" t="s">
        <v>267</v>
      </c>
      <c r="G88" s="56" t="s">
        <v>342</v>
      </c>
      <c r="H88" s="33">
        <v>26454244.54</v>
      </c>
      <c r="I88" s="33">
        <v>6910170</v>
      </c>
      <c r="J88" s="33">
        <v>11245744.54</v>
      </c>
      <c r="K88" s="33">
        <v>8298330</v>
      </c>
      <c r="L88" s="33">
        <v>17113890</v>
      </c>
      <c r="M88" s="33">
        <v>4650537.15</v>
      </c>
      <c r="N88" s="33">
        <v>5920981.85</v>
      </c>
      <c r="O88" s="33">
        <v>6542371</v>
      </c>
      <c r="P88" s="118">
        <v>64.69</v>
      </c>
      <c r="Q88" s="118">
        <v>67.29</v>
      </c>
      <c r="R88" s="118">
        <v>52.65</v>
      </c>
      <c r="S88" s="118">
        <v>78.83</v>
      </c>
      <c r="T88" s="32">
        <v>27.17</v>
      </c>
      <c r="U88" s="32">
        <v>34.59</v>
      </c>
      <c r="V88" s="32">
        <v>38.22</v>
      </c>
      <c r="W88" s="32">
        <v>89.72</v>
      </c>
      <c r="X88" s="32">
        <v>140.15</v>
      </c>
      <c r="Y88" s="32">
        <v>62.75</v>
      </c>
      <c r="Z88" s="32">
        <v>103.52</v>
      </c>
    </row>
    <row r="89" spans="1:26" ht="12.75">
      <c r="A89" s="34">
        <v>6</v>
      </c>
      <c r="B89" s="34">
        <v>3</v>
      </c>
      <c r="C89" s="34">
        <v>7</v>
      </c>
      <c r="D89" s="35">
        <v>2</v>
      </c>
      <c r="E89" s="36"/>
      <c r="F89" s="31" t="s">
        <v>267</v>
      </c>
      <c r="G89" s="56" t="s">
        <v>343</v>
      </c>
      <c r="H89" s="33">
        <v>23324247.89</v>
      </c>
      <c r="I89" s="33">
        <v>7223420.2</v>
      </c>
      <c r="J89" s="33">
        <v>9965577.69</v>
      </c>
      <c r="K89" s="33">
        <v>6135250</v>
      </c>
      <c r="L89" s="33">
        <v>16817169.17</v>
      </c>
      <c r="M89" s="33">
        <v>6009544.01</v>
      </c>
      <c r="N89" s="33">
        <v>5970307.16</v>
      </c>
      <c r="O89" s="33">
        <v>4837318</v>
      </c>
      <c r="P89" s="118">
        <v>72.1</v>
      </c>
      <c r="Q89" s="118">
        <v>83.19</v>
      </c>
      <c r="R89" s="118">
        <v>59.9</v>
      </c>
      <c r="S89" s="118">
        <v>78.84</v>
      </c>
      <c r="T89" s="32">
        <v>35.73</v>
      </c>
      <c r="U89" s="32">
        <v>35.5</v>
      </c>
      <c r="V89" s="32">
        <v>28.76</v>
      </c>
      <c r="W89" s="32">
        <v>106.65</v>
      </c>
      <c r="X89" s="32">
        <v>187.24</v>
      </c>
      <c r="Y89" s="32">
        <v>75.44</v>
      </c>
      <c r="Z89" s="32">
        <v>104.13</v>
      </c>
    </row>
    <row r="90" spans="1:26" ht="12.75">
      <c r="A90" s="34">
        <v>6</v>
      </c>
      <c r="B90" s="34">
        <v>8</v>
      </c>
      <c r="C90" s="34">
        <v>7</v>
      </c>
      <c r="D90" s="35">
        <v>2</v>
      </c>
      <c r="E90" s="36"/>
      <c r="F90" s="31" t="s">
        <v>267</v>
      </c>
      <c r="G90" s="56" t="s">
        <v>273</v>
      </c>
      <c r="H90" s="33">
        <v>57701068.21</v>
      </c>
      <c r="I90" s="33">
        <v>20400030.59</v>
      </c>
      <c r="J90" s="33">
        <v>22425031.62</v>
      </c>
      <c r="K90" s="33">
        <v>14876006</v>
      </c>
      <c r="L90" s="33">
        <v>44529996.47</v>
      </c>
      <c r="M90" s="33">
        <v>15138195.69</v>
      </c>
      <c r="N90" s="33">
        <v>17267448.78</v>
      </c>
      <c r="O90" s="33">
        <v>12124352</v>
      </c>
      <c r="P90" s="118">
        <v>77.17</v>
      </c>
      <c r="Q90" s="118">
        <v>74.2</v>
      </c>
      <c r="R90" s="118">
        <v>77</v>
      </c>
      <c r="S90" s="118">
        <v>81.5</v>
      </c>
      <c r="T90" s="32">
        <v>33.99</v>
      </c>
      <c r="U90" s="32">
        <v>38.77</v>
      </c>
      <c r="V90" s="32">
        <v>27.22</v>
      </c>
      <c r="W90" s="32">
        <v>76.32</v>
      </c>
      <c r="X90" s="32">
        <v>69</v>
      </c>
      <c r="Y90" s="32">
        <v>71.32</v>
      </c>
      <c r="Z90" s="32">
        <v>99.39</v>
      </c>
    </row>
    <row r="91" spans="1:26" ht="12.75">
      <c r="A91" s="34">
        <v>6</v>
      </c>
      <c r="B91" s="34">
        <v>10</v>
      </c>
      <c r="C91" s="34">
        <v>2</v>
      </c>
      <c r="D91" s="35">
        <v>2</v>
      </c>
      <c r="E91" s="36"/>
      <c r="F91" s="31" t="s">
        <v>267</v>
      </c>
      <c r="G91" s="56" t="s">
        <v>344</v>
      </c>
      <c r="H91" s="33">
        <v>37562771.81</v>
      </c>
      <c r="I91" s="33">
        <v>17071588.03</v>
      </c>
      <c r="J91" s="33">
        <v>14145534.78</v>
      </c>
      <c r="K91" s="33">
        <v>6345649</v>
      </c>
      <c r="L91" s="33">
        <v>28861846.67</v>
      </c>
      <c r="M91" s="33">
        <v>13303811.15</v>
      </c>
      <c r="N91" s="33">
        <v>10282486.52</v>
      </c>
      <c r="O91" s="33">
        <v>5275549</v>
      </c>
      <c r="P91" s="118">
        <v>76.83</v>
      </c>
      <c r="Q91" s="118">
        <v>77.92</v>
      </c>
      <c r="R91" s="118">
        <v>72.69</v>
      </c>
      <c r="S91" s="118">
        <v>83.13</v>
      </c>
      <c r="T91" s="32">
        <v>46.09</v>
      </c>
      <c r="U91" s="32">
        <v>35.62</v>
      </c>
      <c r="V91" s="32">
        <v>18.27</v>
      </c>
      <c r="W91" s="32">
        <v>110.54</v>
      </c>
      <c r="X91" s="32">
        <v>132.21</v>
      </c>
      <c r="Y91" s="32">
        <v>104.7</v>
      </c>
      <c r="Z91" s="32">
        <v>84.75</v>
      </c>
    </row>
    <row r="92" spans="1:26" ht="12.75">
      <c r="A92" s="34">
        <v>6</v>
      </c>
      <c r="B92" s="34">
        <v>20</v>
      </c>
      <c r="C92" s="34">
        <v>5</v>
      </c>
      <c r="D92" s="35">
        <v>2</v>
      </c>
      <c r="E92" s="36"/>
      <c r="F92" s="31" t="s">
        <v>267</v>
      </c>
      <c r="G92" s="56" t="s">
        <v>345</v>
      </c>
      <c r="H92" s="33">
        <v>31129488.37</v>
      </c>
      <c r="I92" s="33">
        <v>8150110.57</v>
      </c>
      <c r="J92" s="33">
        <v>11708932.8</v>
      </c>
      <c r="K92" s="33">
        <v>11270445</v>
      </c>
      <c r="L92" s="33">
        <v>22071960.83</v>
      </c>
      <c r="M92" s="33">
        <v>5550499.96</v>
      </c>
      <c r="N92" s="33">
        <v>7608969.87</v>
      </c>
      <c r="O92" s="33">
        <v>8912491</v>
      </c>
      <c r="P92" s="118">
        <v>70.9</v>
      </c>
      <c r="Q92" s="118">
        <v>68.1</v>
      </c>
      <c r="R92" s="118">
        <v>64.98</v>
      </c>
      <c r="S92" s="118">
        <v>79.07</v>
      </c>
      <c r="T92" s="32">
        <v>25.14</v>
      </c>
      <c r="U92" s="32">
        <v>34.47</v>
      </c>
      <c r="V92" s="32">
        <v>40.37</v>
      </c>
      <c r="W92" s="32">
        <v>101.8</v>
      </c>
      <c r="X92" s="32">
        <v>106.82</v>
      </c>
      <c r="Y92" s="32">
        <v>96.05</v>
      </c>
      <c r="Z92" s="32">
        <v>104.07</v>
      </c>
    </row>
    <row r="93" spans="1:26" ht="12.75">
      <c r="A93" s="34">
        <v>6</v>
      </c>
      <c r="B93" s="34">
        <v>12</v>
      </c>
      <c r="C93" s="34">
        <v>4</v>
      </c>
      <c r="D93" s="35">
        <v>2</v>
      </c>
      <c r="E93" s="36"/>
      <c r="F93" s="31" t="s">
        <v>267</v>
      </c>
      <c r="G93" s="56" t="s">
        <v>346</v>
      </c>
      <c r="H93" s="33">
        <v>22495122.47</v>
      </c>
      <c r="I93" s="33">
        <v>5869683</v>
      </c>
      <c r="J93" s="33">
        <v>7551357.47</v>
      </c>
      <c r="K93" s="33">
        <v>9074082</v>
      </c>
      <c r="L93" s="33">
        <v>17076153.83</v>
      </c>
      <c r="M93" s="33">
        <v>4183291.44</v>
      </c>
      <c r="N93" s="33">
        <v>5712515.39</v>
      </c>
      <c r="O93" s="33">
        <v>7180347</v>
      </c>
      <c r="P93" s="118">
        <v>75.91</v>
      </c>
      <c r="Q93" s="118">
        <v>71.26</v>
      </c>
      <c r="R93" s="118">
        <v>75.64</v>
      </c>
      <c r="S93" s="118">
        <v>79.13</v>
      </c>
      <c r="T93" s="32">
        <v>24.49</v>
      </c>
      <c r="U93" s="32">
        <v>33.45</v>
      </c>
      <c r="V93" s="32">
        <v>42.04</v>
      </c>
      <c r="W93" s="32">
        <v>91.51</v>
      </c>
      <c r="X93" s="32">
        <v>101.88</v>
      </c>
      <c r="Y93" s="32">
        <v>72</v>
      </c>
      <c r="Z93" s="32">
        <v>108.46</v>
      </c>
    </row>
    <row r="94" spans="1:26" ht="12.75">
      <c r="A94" s="34">
        <v>6</v>
      </c>
      <c r="B94" s="34">
        <v>1</v>
      </c>
      <c r="C94" s="34">
        <v>9</v>
      </c>
      <c r="D94" s="35">
        <v>2</v>
      </c>
      <c r="E94" s="36"/>
      <c r="F94" s="31" t="s">
        <v>267</v>
      </c>
      <c r="G94" s="56" t="s">
        <v>347</v>
      </c>
      <c r="H94" s="33">
        <v>28160684.13</v>
      </c>
      <c r="I94" s="33">
        <v>6103631.45</v>
      </c>
      <c r="J94" s="33">
        <v>12099442.68</v>
      </c>
      <c r="K94" s="33">
        <v>9957610</v>
      </c>
      <c r="L94" s="33">
        <v>21279402.17</v>
      </c>
      <c r="M94" s="33">
        <v>4741187.54</v>
      </c>
      <c r="N94" s="33">
        <v>8638082.63</v>
      </c>
      <c r="O94" s="33">
        <v>7900132</v>
      </c>
      <c r="P94" s="118">
        <v>75.56</v>
      </c>
      <c r="Q94" s="118">
        <v>77.67</v>
      </c>
      <c r="R94" s="118">
        <v>71.39</v>
      </c>
      <c r="S94" s="118">
        <v>79.33</v>
      </c>
      <c r="T94" s="32">
        <v>22.28</v>
      </c>
      <c r="U94" s="32">
        <v>40.59</v>
      </c>
      <c r="V94" s="32">
        <v>37.12</v>
      </c>
      <c r="W94" s="32">
        <v>96.09</v>
      </c>
      <c r="X94" s="32">
        <v>117.24</v>
      </c>
      <c r="Y94" s="32">
        <v>82.18</v>
      </c>
      <c r="Z94" s="32">
        <v>104.08</v>
      </c>
    </row>
    <row r="95" spans="1:26" ht="12.75">
      <c r="A95" s="34">
        <v>6</v>
      </c>
      <c r="B95" s="34">
        <v>6</v>
      </c>
      <c r="C95" s="34">
        <v>7</v>
      </c>
      <c r="D95" s="35">
        <v>2</v>
      </c>
      <c r="E95" s="36"/>
      <c r="F95" s="31" t="s">
        <v>267</v>
      </c>
      <c r="G95" s="56" t="s">
        <v>348</v>
      </c>
      <c r="H95" s="33">
        <v>29202115.64</v>
      </c>
      <c r="I95" s="33">
        <v>10509276.9</v>
      </c>
      <c r="J95" s="33">
        <v>12293618.74</v>
      </c>
      <c r="K95" s="33">
        <v>6399220</v>
      </c>
      <c r="L95" s="33">
        <v>15627753.36</v>
      </c>
      <c r="M95" s="33">
        <v>5274243.73</v>
      </c>
      <c r="N95" s="33">
        <v>5281437.63</v>
      </c>
      <c r="O95" s="33">
        <v>5072072</v>
      </c>
      <c r="P95" s="118">
        <v>53.51</v>
      </c>
      <c r="Q95" s="118">
        <v>50.18</v>
      </c>
      <c r="R95" s="118">
        <v>42.96</v>
      </c>
      <c r="S95" s="118">
        <v>79.26</v>
      </c>
      <c r="T95" s="32">
        <v>33.74</v>
      </c>
      <c r="U95" s="32">
        <v>33.79</v>
      </c>
      <c r="V95" s="32">
        <v>32.45</v>
      </c>
      <c r="W95" s="32">
        <v>101.66</v>
      </c>
      <c r="X95" s="32">
        <v>134.99</v>
      </c>
      <c r="Y95" s="32">
        <v>77.25</v>
      </c>
      <c r="Z95" s="32">
        <v>109.57</v>
      </c>
    </row>
    <row r="96" spans="1:26" ht="12.75">
      <c r="A96" s="34">
        <v>6</v>
      </c>
      <c r="B96" s="34">
        <v>2</v>
      </c>
      <c r="C96" s="34">
        <v>9</v>
      </c>
      <c r="D96" s="35">
        <v>2</v>
      </c>
      <c r="E96" s="36"/>
      <c r="F96" s="31" t="s">
        <v>267</v>
      </c>
      <c r="G96" s="56" t="s">
        <v>349</v>
      </c>
      <c r="H96" s="33">
        <v>23373313.58</v>
      </c>
      <c r="I96" s="33">
        <v>7893669</v>
      </c>
      <c r="J96" s="33">
        <v>9054908.58</v>
      </c>
      <c r="K96" s="33">
        <v>6424736</v>
      </c>
      <c r="L96" s="33">
        <v>15390831.61</v>
      </c>
      <c r="M96" s="33">
        <v>4919505.45</v>
      </c>
      <c r="N96" s="33">
        <v>5326406.16</v>
      </c>
      <c r="O96" s="33">
        <v>5144920</v>
      </c>
      <c r="P96" s="118">
        <v>65.84</v>
      </c>
      <c r="Q96" s="118">
        <v>62.32</v>
      </c>
      <c r="R96" s="118">
        <v>58.82</v>
      </c>
      <c r="S96" s="118">
        <v>80.07</v>
      </c>
      <c r="T96" s="32">
        <v>31.96</v>
      </c>
      <c r="U96" s="32">
        <v>34.6</v>
      </c>
      <c r="V96" s="32">
        <v>33.42</v>
      </c>
      <c r="W96" s="32">
        <v>102.27</v>
      </c>
      <c r="X96" s="32">
        <v>117.5</v>
      </c>
      <c r="Y96" s="32">
        <v>87.1</v>
      </c>
      <c r="Z96" s="32">
        <v>108.38</v>
      </c>
    </row>
    <row r="97" spans="1:26" ht="12.75">
      <c r="A97" s="34">
        <v>6</v>
      </c>
      <c r="B97" s="34">
        <v>11</v>
      </c>
      <c r="C97" s="34">
        <v>5</v>
      </c>
      <c r="D97" s="35">
        <v>2</v>
      </c>
      <c r="E97" s="36"/>
      <c r="F97" s="31" t="s">
        <v>267</v>
      </c>
      <c r="G97" s="56" t="s">
        <v>274</v>
      </c>
      <c r="H97" s="33">
        <v>105022255.47</v>
      </c>
      <c r="I97" s="33">
        <v>29157551.07</v>
      </c>
      <c r="J97" s="33">
        <v>42282539.4</v>
      </c>
      <c r="K97" s="33">
        <v>33582165</v>
      </c>
      <c r="L97" s="33">
        <v>81826612.19</v>
      </c>
      <c r="M97" s="33">
        <v>22969721.99</v>
      </c>
      <c r="N97" s="33">
        <v>31670679.2</v>
      </c>
      <c r="O97" s="33">
        <v>27186211</v>
      </c>
      <c r="P97" s="118">
        <v>77.91</v>
      </c>
      <c r="Q97" s="118">
        <v>78.77</v>
      </c>
      <c r="R97" s="118">
        <v>74.9</v>
      </c>
      <c r="S97" s="118">
        <v>80.95</v>
      </c>
      <c r="T97" s="32">
        <v>28.07</v>
      </c>
      <c r="U97" s="32">
        <v>38.7</v>
      </c>
      <c r="V97" s="32">
        <v>33.22</v>
      </c>
      <c r="W97" s="32">
        <v>101.57</v>
      </c>
      <c r="X97" s="32">
        <v>107.14</v>
      </c>
      <c r="Y97" s="32">
        <v>96.08</v>
      </c>
      <c r="Z97" s="32">
        <v>103.92</v>
      </c>
    </row>
    <row r="98" spans="1:26" ht="12.75">
      <c r="A98" s="34">
        <v>6</v>
      </c>
      <c r="B98" s="34">
        <v>14</v>
      </c>
      <c r="C98" s="34">
        <v>7</v>
      </c>
      <c r="D98" s="35">
        <v>2</v>
      </c>
      <c r="E98" s="36"/>
      <c r="F98" s="31" t="s">
        <v>267</v>
      </c>
      <c r="G98" s="56" t="s">
        <v>350</v>
      </c>
      <c r="H98" s="33">
        <v>17276187.56</v>
      </c>
      <c r="I98" s="33">
        <v>5579240</v>
      </c>
      <c r="J98" s="33">
        <v>6791661.56</v>
      </c>
      <c r="K98" s="33">
        <v>4905286</v>
      </c>
      <c r="L98" s="33">
        <v>12959057.66</v>
      </c>
      <c r="M98" s="33">
        <v>4248441.45</v>
      </c>
      <c r="N98" s="33">
        <v>4775607.21</v>
      </c>
      <c r="O98" s="33">
        <v>3935009</v>
      </c>
      <c r="P98" s="118">
        <v>75.01</v>
      </c>
      <c r="Q98" s="118">
        <v>76.14</v>
      </c>
      <c r="R98" s="118">
        <v>70.31</v>
      </c>
      <c r="S98" s="118">
        <v>80.21</v>
      </c>
      <c r="T98" s="32">
        <v>32.78</v>
      </c>
      <c r="U98" s="32">
        <v>36.85</v>
      </c>
      <c r="V98" s="32">
        <v>30.36</v>
      </c>
      <c r="W98" s="32">
        <v>96.08</v>
      </c>
      <c r="X98" s="32">
        <v>104.01</v>
      </c>
      <c r="Y98" s="32">
        <v>85.46</v>
      </c>
      <c r="Z98" s="32">
        <v>103.13</v>
      </c>
    </row>
    <row r="99" spans="1:26" ht="12.75">
      <c r="A99" s="34">
        <v>6</v>
      </c>
      <c r="B99" s="34">
        <v>17</v>
      </c>
      <c r="C99" s="34">
        <v>2</v>
      </c>
      <c r="D99" s="35">
        <v>2</v>
      </c>
      <c r="E99" s="36"/>
      <c r="F99" s="31" t="s">
        <v>267</v>
      </c>
      <c r="G99" s="56" t="s">
        <v>351</v>
      </c>
      <c r="H99" s="33">
        <v>62433558.33</v>
      </c>
      <c r="I99" s="33">
        <v>24113933.62</v>
      </c>
      <c r="J99" s="33">
        <v>26844812.71</v>
      </c>
      <c r="K99" s="33">
        <v>11474812</v>
      </c>
      <c r="L99" s="33">
        <v>37138698.14</v>
      </c>
      <c r="M99" s="33">
        <v>13751163.97</v>
      </c>
      <c r="N99" s="33">
        <v>14047867.17</v>
      </c>
      <c r="O99" s="33">
        <v>9339667</v>
      </c>
      <c r="P99" s="118">
        <v>59.48</v>
      </c>
      <c r="Q99" s="118">
        <v>57.02</v>
      </c>
      <c r="R99" s="118">
        <v>52.32</v>
      </c>
      <c r="S99" s="118">
        <v>81.39</v>
      </c>
      <c r="T99" s="32">
        <v>37.02</v>
      </c>
      <c r="U99" s="32">
        <v>37.82</v>
      </c>
      <c r="V99" s="32">
        <v>25.14</v>
      </c>
      <c r="W99" s="32">
        <v>91.62</v>
      </c>
      <c r="X99" s="32">
        <v>95.28</v>
      </c>
      <c r="Y99" s="32">
        <v>80.84</v>
      </c>
      <c r="Z99" s="32">
        <v>107.01</v>
      </c>
    </row>
    <row r="100" spans="1:26" ht="12.75">
      <c r="A100" s="34">
        <v>6</v>
      </c>
      <c r="B100" s="34">
        <v>20</v>
      </c>
      <c r="C100" s="34">
        <v>6</v>
      </c>
      <c r="D100" s="35">
        <v>2</v>
      </c>
      <c r="E100" s="36"/>
      <c r="F100" s="31" t="s">
        <v>267</v>
      </c>
      <c r="G100" s="56" t="s">
        <v>352</v>
      </c>
      <c r="H100" s="33">
        <v>33066384.71</v>
      </c>
      <c r="I100" s="33">
        <v>7471747</v>
      </c>
      <c r="J100" s="33">
        <v>15061560.71</v>
      </c>
      <c r="K100" s="33">
        <v>10533077</v>
      </c>
      <c r="L100" s="33">
        <v>20007430.07</v>
      </c>
      <c r="M100" s="33">
        <v>4468738.85</v>
      </c>
      <c r="N100" s="33">
        <v>7178833.22</v>
      </c>
      <c r="O100" s="33">
        <v>8359858</v>
      </c>
      <c r="P100" s="118">
        <v>60.5</v>
      </c>
      <c r="Q100" s="118">
        <v>59.8</v>
      </c>
      <c r="R100" s="118">
        <v>47.66</v>
      </c>
      <c r="S100" s="118">
        <v>79.36</v>
      </c>
      <c r="T100" s="32">
        <v>22.33</v>
      </c>
      <c r="U100" s="32">
        <v>35.88</v>
      </c>
      <c r="V100" s="32">
        <v>41.78</v>
      </c>
      <c r="W100" s="32">
        <v>99.66</v>
      </c>
      <c r="X100" s="32">
        <v>88.39</v>
      </c>
      <c r="Y100" s="32">
        <v>102.76</v>
      </c>
      <c r="Z100" s="32">
        <v>104.07</v>
      </c>
    </row>
    <row r="101" spans="1:26" ht="12.75">
      <c r="A101" s="34">
        <v>6</v>
      </c>
      <c r="B101" s="34">
        <v>8</v>
      </c>
      <c r="C101" s="34">
        <v>8</v>
      </c>
      <c r="D101" s="35">
        <v>2</v>
      </c>
      <c r="E101" s="36"/>
      <c r="F101" s="31" t="s">
        <v>267</v>
      </c>
      <c r="G101" s="56" t="s">
        <v>353</v>
      </c>
      <c r="H101" s="33">
        <v>34083524.59</v>
      </c>
      <c r="I101" s="33">
        <v>9989482.44</v>
      </c>
      <c r="J101" s="33">
        <v>13945534.15</v>
      </c>
      <c r="K101" s="33">
        <v>10148508</v>
      </c>
      <c r="L101" s="33">
        <v>22289842.62</v>
      </c>
      <c r="M101" s="33">
        <v>6730832.13</v>
      </c>
      <c r="N101" s="33">
        <v>7442420.49</v>
      </c>
      <c r="O101" s="33">
        <v>8116590</v>
      </c>
      <c r="P101" s="118">
        <v>65.39</v>
      </c>
      <c r="Q101" s="118">
        <v>67.37</v>
      </c>
      <c r="R101" s="118">
        <v>53.36</v>
      </c>
      <c r="S101" s="118">
        <v>79.97</v>
      </c>
      <c r="T101" s="32">
        <v>30.19</v>
      </c>
      <c r="U101" s="32">
        <v>33.38</v>
      </c>
      <c r="V101" s="32">
        <v>36.41</v>
      </c>
      <c r="W101" s="32">
        <v>94.19</v>
      </c>
      <c r="X101" s="32">
        <v>89.21</v>
      </c>
      <c r="Y101" s="32">
        <v>87.95</v>
      </c>
      <c r="Z101" s="32">
        <v>105.99</v>
      </c>
    </row>
    <row r="102" spans="1:26" ht="12.75">
      <c r="A102" s="34">
        <v>6</v>
      </c>
      <c r="B102" s="34">
        <v>1</v>
      </c>
      <c r="C102" s="34">
        <v>10</v>
      </c>
      <c r="D102" s="35">
        <v>2</v>
      </c>
      <c r="E102" s="36"/>
      <c r="F102" s="31" t="s">
        <v>267</v>
      </c>
      <c r="G102" s="56" t="s">
        <v>275</v>
      </c>
      <c r="H102" s="33">
        <v>72144494.05</v>
      </c>
      <c r="I102" s="33">
        <v>18491365.72</v>
      </c>
      <c r="J102" s="33">
        <v>30908696.33</v>
      </c>
      <c r="K102" s="33">
        <v>22744432</v>
      </c>
      <c r="L102" s="33">
        <v>47162767.69</v>
      </c>
      <c r="M102" s="33">
        <v>10845949.94</v>
      </c>
      <c r="N102" s="33">
        <v>18132912.75</v>
      </c>
      <c r="O102" s="33">
        <v>18183905</v>
      </c>
      <c r="P102" s="118">
        <v>65.37</v>
      </c>
      <c r="Q102" s="118">
        <v>58.65</v>
      </c>
      <c r="R102" s="118">
        <v>58.66</v>
      </c>
      <c r="S102" s="118">
        <v>79.94</v>
      </c>
      <c r="T102" s="32">
        <v>22.99</v>
      </c>
      <c r="U102" s="32">
        <v>38.44</v>
      </c>
      <c r="V102" s="32">
        <v>38.55</v>
      </c>
      <c r="W102" s="32">
        <v>99.95</v>
      </c>
      <c r="X102" s="32">
        <v>124.36</v>
      </c>
      <c r="Y102" s="32">
        <v>84.12</v>
      </c>
      <c r="Z102" s="32">
        <v>107.53</v>
      </c>
    </row>
    <row r="103" spans="1:26" ht="12.75">
      <c r="A103" s="34">
        <v>6</v>
      </c>
      <c r="B103" s="34">
        <v>13</v>
      </c>
      <c r="C103" s="34">
        <v>3</v>
      </c>
      <c r="D103" s="35">
        <v>2</v>
      </c>
      <c r="E103" s="36"/>
      <c r="F103" s="31" t="s">
        <v>267</v>
      </c>
      <c r="G103" s="56" t="s">
        <v>354</v>
      </c>
      <c r="H103" s="33">
        <v>25840234.25</v>
      </c>
      <c r="I103" s="33">
        <v>7938670.12</v>
      </c>
      <c r="J103" s="33">
        <v>10790008.13</v>
      </c>
      <c r="K103" s="33">
        <v>7111556</v>
      </c>
      <c r="L103" s="33">
        <v>15191434.76</v>
      </c>
      <c r="M103" s="33">
        <v>3920665.1</v>
      </c>
      <c r="N103" s="33">
        <v>5579646.66</v>
      </c>
      <c r="O103" s="33">
        <v>5691123</v>
      </c>
      <c r="P103" s="118">
        <v>58.78</v>
      </c>
      <c r="Q103" s="118">
        <v>49.38</v>
      </c>
      <c r="R103" s="118">
        <v>51.71</v>
      </c>
      <c r="S103" s="118">
        <v>80.02</v>
      </c>
      <c r="T103" s="32">
        <v>25.8</v>
      </c>
      <c r="U103" s="32">
        <v>36.72</v>
      </c>
      <c r="V103" s="32">
        <v>37.46</v>
      </c>
      <c r="W103" s="32">
        <v>98.33</v>
      </c>
      <c r="X103" s="32">
        <v>104.26</v>
      </c>
      <c r="Y103" s="32">
        <v>93.92</v>
      </c>
      <c r="Z103" s="32">
        <v>99</v>
      </c>
    </row>
    <row r="104" spans="1:26" ht="12.75">
      <c r="A104" s="34">
        <v>6</v>
      </c>
      <c r="B104" s="34">
        <v>10</v>
      </c>
      <c r="C104" s="34">
        <v>4</v>
      </c>
      <c r="D104" s="35">
        <v>2</v>
      </c>
      <c r="E104" s="36"/>
      <c r="F104" s="31" t="s">
        <v>267</v>
      </c>
      <c r="G104" s="56" t="s">
        <v>355</v>
      </c>
      <c r="H104" s="33">
        <v>62732768.3</v>
      </c>
      <c r="I104" s="33">
        <v>18976181</v>
      </c>
      <c r="J104" s="33">
        <v>29306602.3</v>
      </c>
      <c r="K104" s="33">
        <v>14449985</v>
      </c>
      <c r="L104" s="33">
        <v>38569081.98</v>
      </c>
      <c r="M104" s="33">
        <v>11975796.62</v>
      </c>
      <c r="N104" s="33">
        <v>14968137.36</v>
      </c>
      <c r="O104" s="33">
        <v>11625148</v>
      </c>
      <c r="P104" s="118">
        <v>61.48</v>
      </c>
      <c r="Q104" s="118">
        <v>63.1</v>
      </c>
      <c r="R104" s="118">
        <v>51.07</v>
      </c>
      <c r="S104" s="118">
        <v>80.45</v>
      </c>
      <c r="T104" s="32">
        <v>31.05</v>
      </c>
      <c r="U104" s="32">
        <v>38.8</v>
      </c>
      <c r="V104" s="32">
        <v>30.14</v>
      </c>
      <c r="W104" s="32">
        <v>92.64</v>
      </c>
      <c r="X104" s="32">
        <v>111.71</v>
      </c>
      <c r="Y104" s="32">
        <v>75.69</v>
      </c>
      <c r="Z104" s="32">
        <v>104.36</v>
      </c>
    </row>
    <row r="105" spans="1:26" ht="12.75">
      <c r="A105" s="34">
        <v>6</v>
      </c>
      <c r="B105" s="34">
        <v>4</v>
      </c>
      <c r="C105" s="34">
        <v>5</v>
      </c>
      <c r="D105" s="35">
        <v>2</v>
      </c>
      <c r="E105" s="36"/>
      <c r="F105" s="31" t="s">
        <v>267</v>
      </c>
      <c r="G105" s="56" t="s">
        <v>356</v>
      </c>
      <c r="H105" s="33">
        <v>31428471.04</v>
      </c>
      <c r="I105" s="33">
        <v>9776911</v>
      </c>
      <c r="J105" s="33">
        <v>11052527.04</v>
      </c>
      <c r="K105" s="33">
        <v>10599033</v>
      </c>
      <c r="L105" s="33">
        <v>23913662.75</v>
      </c>
      <c r="M105" s="33">
        <v>6963240.19</v>
      </c>
      <c r="N105" s="33">
        <v>8560450.56</v>
      </c>
      <c r="O105" s="33">
        <v>8389972</v>
      </c>
      <c r="P105" s="118">
        <v>76.08</v>
      </c>
      <c r="Q105" s="118">
        <v>71.22</v>
      </c>
      <c r="R105" s="118">
        <v>77.45</v>
      </c>
      <c r="S105" s="118">
        <v>79.15</v>
      </c>
      <c r="T105" s="32">
        <v>29.11</v>
      </c>
      <c r="U105" s="32">
        <v>35.79</v>
      </c>
      <c r="V105" s="32">
        <v>35.08</v>
      </c>
      <c r="W105" s="32">
        <v>95.7</v>
      </c>
      <c r="X105" s="32">
        <v>103.64</v>
      </c>
      <c r="Y105" s="32">
        <v>83.5</v>
      </c>
      <c r="Z105" s="32">
        <v>104.66</v>
      </c>
    </row>
    <row r="106" spans="1:26" ht="12.75">
      <c r="A106" s="34">
        <v>6</v>
      </c>
      <c r="B106" s="34">
        <v>9</v>
      </c>
      <c r="C106" s="34">
        <v>10</v>
      </c>
      <c r="D106" s="35">
        <v>2</v>
      </c>
      <c r="E106" s="36"/>
      <c r="F106" s="31" t="s">
        <v>267</v>
      </c>
      <c r="G106" s="56" t="s">
        <v>357</v>
      </c>
      <c r="H106" s="33">
        <v>77004066.99</v>
      </c>
      <c r="I106" s="33">
        <v>26113734.01</v>
      </c>
      <c r="J106" s="33">
        <v>31262009.98</v>
      </c>
      <c r="K106" s="33">
        <v>19628323</v>
      </c>
      <c r="L106" s="33">
        <v>51764271.68</v>
      </c>
      <c r="M106" s="33">
        <v>15968475.59</v>
      </c>
      <c r="N106" s="33">
        <v>19727817.09</v>
      </c>
      <c r="O106" s="33">
        <v>16067979</v>
      </c>
      <c r="P106" s="118">
        <v>67.22</v>
      </c>
      <c r="Q106" s="118">
        <v>61.14</v>
      </c>
      <c r="R106" s="118">
        <v>63.1</v>
      </c>
      <c r="S106" s="118">
        <v>81.86</v>
      </c>
      <c r="T106" s="32">
        <v>30.84</v>
      </c>
      <c r="U106" s="32">
        <v>38.11</v>
      </c>
      <c r="V106" s="32">
        <v>31.04</v>
      </c>
      <c r="W106" s="32">
        <v>95.21</v>
      </c>
      <c r="X106" s="32">
        <v>101.92</v>
      </c>
      <c r="Y106" s="32">
        <v>83.26</v>
      </c>
      <c r="Z106" s="32">
        <v>107.08</v>
      </c>
    </row>
    <row r="107" spans="1:26" ht="12.75">
      <c r="A107" s="34">
        <v>6</v>
      </c>
      <c r="B107" s="34">
        <v>8</v>
      </c>
      <c r="C107" s="34">
        <v>9</v>
      </c>
      <c r="D107" s="35">
        <v>2</v>
      </c>
      <c r="E107" s="36"/>
      <c r="F107" s="31" t="s">
        <v>267</v>
      </c>
      <c r="G107" s="56" t="s">
        <v>358</v>
      </c>
      <c r="H107" s="33">
        <v>43856698.06</v>
      </c>
      <c r="I107" s="33">
        <v>10240632</v>
      </c>
      <c r="J107" s="33">
        <v>19959595.06</v>
      </c>
      <c r="K107" s="33">
        <v>13656471</v>
      </c>
      <c r="L107" s="33">
        <v>26967748.13</v>
      </c>
      <c r="M107" s="33">
        <v>5238621.95</v>
      </c>
      <c r="N107" s="33">
        <v>10833805.18</v>
      </c>
      <c r="O107" s="33">
        <v>10895321</v>
      </c>
      <c r="P107" s="118">
        <v>61.49</v>
      </c>
      <c r="Q107" s="118">
        <v>51.15</v>
      </c>
      <c r="R107" s="118">
        <v>54.27</v>
      </c>
      <c r="S107" s="118">
        <v>79.78</v>
      </c>
      <c r="T107" s="32">
        <v>19.42</v>
      </c>
      <c r="U107" s="32">
        <v>40.17</v>
      </c>
      <c r="V107" s="32">
        <v>40.4</v>
      </c>
      <c r="W107" s="32">
        <v>103.48</v>
      </c>
      <c r="X107" s="32">
        <v>105.3</v>
      </c>
      <c r="Y107" s="32">
        <v>101.53</v>
      </c>
      <c r="Z107" s="32">
        <v>104.61</v>
      </c>
    </row>
    <row r="108" spans="1:26" ht="12.75">
      <c r="A108" s="34">
        <v>6</v>
      </c>
      <c r="B108" s="34">
        <v>20</v>
      </c>
      <c r="C108" s="34">
        <v>7</v>
      </c>
      <c r="D108" s="35">
        <v>2</v>
      </c>
      <c r="E108" s="36"/>
      <c r="F108" s="31" t="s">
        <v>267</v>
      </c>
      <c r="G108" s="56" t="s">
        <v>359</v>
      </c>
      <c r="H108" s="33">
        <v>34572797.78</v>
      </c>
      <c r="I108" s="33">
        <v>7692404.82</v>
      </c>
      <c r="J108" s="33">
        <v>16307656.96</v>
      </c>
      <c r="K108" s="33">
        <v>10572736</v>
      </c>
      <c r="L108" s="33">
        <v>20434154.91</v>
      </c>
      <c r="M108" s="33">
        <v>4141565.19</v>
      </c>
      <c r="N108" s="33">
        <v>7951107.72</v>
      </c>
      <c r="O108" s="33">
        <v>8341482</v>
      </c>
      <c r="P108" s="118">
        <v>59.1</v>
      </c>
      <c r="Q108" s="118">
        <v>53.83</v>
      </c>
      <c r="R108" s="118">
        <v>48.75</v>
      </c>
      <c r="S108" s="118">
        <v>78.89</v>
      </c>
      <c r="T108" s="32">
        <v>20.26</v>
      </c>
      <c r="U108" s="32">
        <v>38.91</v>
      </c>
      <c r="V108" s="32">
        <v>40.82</v>
      </c>
      <c r="W108" s="32">
        <v>90.36</v>
      </c>
      <c r="X108" s="32">
        <v>115.3</v>
      </c>
      <c r="Y108" s="32">
        <v>72.59</v>
      </c>
      <c r="Z108" s="32">
        <v>103.39</v>
      </c>
    </row>
    <row r="109" spans="1:26" ht="12.75">
      <c r="A109" s="34">
        <v>6</v>
      </c>
      <c r="B109" s="34">
        <v>9</v>
      </c>
      <c r="C109" s="34">
        <v>11</v>
      </c>
      <c r="D109" s="35">
        <v>2</v>
      </c>
      <c r="E109" s="36"/>
      <c r="F109" s="31" t="s">
        <v>267</v>
      </c>
      <c r="G109" s="56" t="s">
        <v>360</v>
      </c>
      <c r="H109" s="33">
        <v>108564808.88</v>
      </c>
      <c r="I109" s="33">
        <v>49718014.87</v>
      </c>
      <c r="J109" s="33">
        <v>39983735.01</v>
      </c>
      <c r="K109" s="33">
        <v>18863059</v>
      </c>
      <c r="L109" s="33">
        <v>81189381.82</v>
      </c>
      <c r="M109" s="33">
        <v>38847027.21</v>
      </c>
      <c r="N109" s="33">
        <v>26601176.61</v>
      </c>
      <c r="O109" s="33">
        <v>15741178</v>
      </c>
      <c r="P109" s="118">
        <v>74.78</v>
      </c>
      <c r="Q109" s="118">
        <v>78.13</v>
      </c>
      <c r="R109" s="118">
        <v>66.52</v>
      </c>
      <c r="S109" s="118">
        <v>83.44</v>
      </c>
      <c r="T109" s="32">
        <v>47.84</v>
      </c>
      <c r="U109" s="32">
        <v>32.76</v>
      </c>
      <c r="V109" s="32">
        <v>19.38</v>
      </c>
      <c r="W109" s="32">
        <v>98.94</v>
      </c>
      <c r="X109" s="32">
        <v>127.46</v>
      </c>
      <c r="Y109" s="32">
        <v>73.21</v>
      </c>
      <c r="Z109" s="32">
        <v>103.24</v>
      </c>
    </row>
    <row r="110" spans="1:26" ht="12.75">
      <c r="A110" s="34">
        <v>6</v>
      </c>
      <c r="B110" s="34">
        <v>16</v>
      </c>
      <c r="C110" s="34">
        <v>3</v>
      </c>
      <c r="D110" s="35">
        <v>2</v>
      </c>
      <c r="E110" s="36"/>
      <c r="F110" s="31" t="s">
        <v>267</v>
      </c>
      <c r="G110" s="56" t="s">
        <v>361</v>
      </c>
      <c r="H110" s="33">
        <v>25879356.57</v>
      </c>
      <c r="I110" s="33">
        <v>5261313.28</v>
      </c>
      <c r="J110" s="33">
        <v>11494267.29</v>
      </c>
      <c r="K110" s="33">
        <v>9123776</v>
      </c>
      <c r="L110" s="33">
        <v>17972952.46</v>
      </c>
      <c r="M110" s="33">
        <v>3952968.37</v>
      </c>
      <c r="N110" s="33">
        <v>6787272.09</v>
      </c>
      <c r="O110" s="33">
        <v>7232712</v>
      </c>
      <c r="P110" s="118">
        <v>69.44</v>
      </c>
      <c r="Q110" s="118">
        <v>75.13</v>
      </c>
      <c r="R110" s="118">
        <v>59.04</v>
      </c>
      <c r="S110" s="118">
        <v>79.27</v>
      </c>
      <c r="T110" s="32">
        <v>21.99</v>
      </c>
      <c r="U110" s="32">
        <v>37.76</v>
      </c>
      <c r="V110" s="32">
        <v>40.24</v>
      </c>
      <c r="W110" s="32">
        <v>104.98</v>
      </c>
      <c r="X110" s="32">
        <v>118.35</v>
      </c>
      <c r="Y110" s="32">
        <v>97.99</v>
      </c>
      <c r="Z110" s="32">
        <v>105.54</v>
      </c>
    </row>
    <row r="111" spans="1:26" ht="12.75">
      <c r="A111" s="34">
        <v>6</v>
      </c>
      <c r="B111" s="34">
        <v>2</v>
      </c>
      <c r="C111" s="34">
        <v>10</v>
      </c>
      <c r="D111" s="35">
        <v>2</v>
      </c>
      <c r="E111" s="36"/>
      <c r="F111" s="31" t="s">
        <v>267</v>
      </c>
      <c r="G111" s="56" t="s">
        <v>362</v>
      </c>
      <c r="H111" s="33">
        <v>25212790.68</v>
      </c>
      <c r="I111" s="33">
        <v>6344369</v>
      </c>
      <c r="J111" s="33">
        <v>9352622.68</v>
      </c>
      <c r="K111" s="33">
        <v>9515799</v>
      </c>
      <c r="L111" s="33">
        <v>18910909.04</v>
      </c>
      <c r="M111" s="33">
        <v>4420119.41</v>
      </c>
      <c r="N111" s="33">
        <v>6917912.63</v>
      </c>
      <c r="O111" s="33">
        <v>7572877</v>
      </c>
      <c r="P111" s="118">
        <v>75</v>
      </c>
      <c r="Q111" s="118">
        <v>69.66</v>
      </c>
      <c r="R111" s="118">
        <v>73.96</v>
      </c>
      <c r="S111" s="118">
        <v>79.58</v>
      </c>
      <c r="T111" s="32">
        <v>23.37</v>
      </c>
      <c r="U111" s="32">
        <v>36.58</v>
      </c>
      <c r="V111" s="32">
        <v>40.04</v>
      </c>
      <c r="W111" s="32">
        <v>97.85</v>
      </c>
      <c r="X111" s="32">
        <v>155.5</v>
      </c>
      <c r="Y111" s="32">
        <v>74.36</v>
      </c>
      <c r="Z111" s="32">
        <v>105.45</v>
      </c>
    </row>
    <row r="112" spans="1:26" ht="12.75">
      <c r="A112" s="34">
        <v>6</v>
      </c>
      <c r="B112" s="34">
        <v>8</v>
      </c>
      <c r="C112" s="34">
        <v>11</v>
      </c>
      <c r="D112" s="35">
        <v>2</v>
      </c>
      <c r="E112" s="36"/>
      <c r="F112" s="31" t="s">
        <v>267</v>
      </c>
      <c r="G112" s="56" t="s">
        <v>363</v>
      </c>
      <c r="H112" s="33">
        <v>21304719.26</v>
      </c>
      <c r="I112" s="33">
        <v>3371339.52</v>
      </c>
      <c r="J112" s="33">
        <v>8577643.74</v>
      </c>
      <c r="K112" s="33">
        <v>9355736</v>
      </c>
      <c r="L112" s="33">
        <v>16051585.63</v>
      </c>
      <c r="M112" s="33">
        <v>2413277.66</v>
      </c>
      <c r="N112" s="33">
        <v>6238677.97</v>
      </c>
      <c r="O112" s="33">
        <v>7399630</v>
      </c>
      <c r="P112" s="118">
        <v>75.34</v>
      </c>
      <c r="Q112" s="118">
        <v>71.58</v>
      </c>
      <c r="R112" s="118">
        <v>72.73</v>
      </c>
      <c r="S112" s="118">
        <v>79.09</v>
      </c>
      <c r="T112" s="32">
        <v>15.03</v>
      </c>
      <c r="U112" s="32">
        <v>38.86</v>
      </c>
      <c r="V112" s="32">
        <v>46.09</v>
      </c>
      <c r="W112" s="32">
        <v>100.77</v>
      </c>
      <c r="X112" s="32">
        <v>113.37</v>
      </c>
      <c r="Y112" s="32">
        <v>92.66</v>
      </c>
      <c r="Z112" s="32">
        <v>104.7</v>
      </c>
    </row>
    <row r="113" spans="1:26" ht="12.75">
      <c r="A113" s="34">
        <v>6</v>
      </c>
      <c r="B113" s="34">
        <v>1</v>
      </c>
      <c r="C113" s="34">
        <v>11</v>
      </c>
      <c r="D113" s="35">
        <v>2</v>
      </c>
      <c r="E113" s="36"/>
      <c r="F113" s="31" t="s">
        <v>267</v>
      </c>
      <c r="G113" s="56" t="s">
        <v>364</v>
      </c>
      <c r="H113" s="33">
        <v>52563666.1</v>
      </c>
      <c r="I113" s="33">
        <v>11626829.44</v>
      </c>
      <c r="J113" s="33">
        <v>23862190.66</v>
      </c>
      <c r="K113" s="33">
        <v>17074646</v>
      </c>
      <c r="L113" s="33">
        <v>34066233.4</v>
      </c>
      <c r="M113" s="33">
        <v>7053384.33</v>
      </c>
      <c r="N113" s="33">
        <v>13329828.07</v>
      </c>
      <c r="O113" s="33">
        <v>13683021</v>
      </c>
      <c r="P113" s="118">
        <v>64.8</v>
      </c>
      <c r="Q113" s="118">
        <v>60.66</v>
      </c>
      <c r="R113" s="118">
        <v>55.86</v>
      </c>
      <c r="S113" s="118">
        <v>80.13</v>
      </c>
      <c r="T113" s="32">
        <v>20.7</v>
      </c>
      <c r="U113" s="32">
        <v>39.12</v>
      </c>
      <c r="V113" s="32">
        <v>40.16</v>
      </c>
      <c r="W113" s="32">
        <v>107.61</v>
      </c>
      <c r="X113" s="32">
        <v>123.01</v>
      </c>
      <c r="Y113" s="32">
        <v>106.53</v>
      </c>
      <c r="Z113" s="32">
        <v>102.04</v>
      </c>
    </row>
    <row r="114" spans="1:26" ht="12.75">
      <c r="A114" s="34">
        <v>6</v>
      </c>
      <c r="B114" s="34">
        <v>13</v>
      </c>
      <c r="C114" s="34">
        <v>5</v>
      </c>
      <c r="D114" s="35">
        <v>2</v>
      </c>
      <c r="E114" s="36"/>
      <c r="F114" s="31" t="s">
        <v>267</v>
      </c>
      <c r="G114" s="56" t="s">
        <v>365</v>
      </c>
      <c r="H114" s="33">
        <v>9478827.41</v>
      </c>
      <c r="I114" s="33">
        <v>2712447</v>
      </c>
      <c r="J114" s="33">
        <v>4412841.41</v>
      </c>
      <c r="K114" s="33">
        <v>2353539</v>
      </c>
      <c r="L114" s="33">
        <v>6549817.78</v>
      </c>
      <c r="M114" s="33">
        <v>1762535.11</v>
      </c>
      <c r="N114" s="33">
        <v>2927386.67</v>
      </c>
      <c r="O114" s="33">
        <v>1859896</v>
      </c>
      <c r="P114" s="118">
        <v>69.09</v>
      </c>
      <c r="Q114" s="118">
        <v>64.97</v>
      </c>
      <c r="R114" s="118">
        <v>66.33</v>
      </c>
      <c r="S114" s="118">
        <v>79.02</v>
      </c>
      <c r="T114" s="32">
        <v>26.9</v>
      </c>
      <c r="U114" s="32">
        <v>44.69</v>
      </c>
      <c r="V114" s="32">
        <v>28.39</v>
      </c>
      <c r="W114" s="32">
        <v>102</v>
      </c>
      <c r="X114" s="32">
        <v>80.87</v>
      </c>
      <c r="Y114" s="32">
        <v>124.84</v>
      </c>
      <c r="Z114" s="32">
        <v>98.05</v>
      </c>
    </row>
    <row r="115" spans="1:26" ht="12.75">
      <c r="A115" s="34">
        <v>6</v>
      </c>
      <c r="B115" s="34">
        <v>2</v>
      </c>
      <c r="C115" s="34">
        <v>11</v>
      </c>
      <c r="D115" s="35">
        <v>2</v>
      </c>
      <c r="E115" s="36"/>
      <c r="F115" s="31" t="s">
        <v>267</v>
      </c>
      <c r="G115" s="56" t="s">
        <v>366</v>
      </c>
      <c r="H115" s="33">
        <v>29681614.16</v>
      </c>
      <c r="I115" s="33">
        <v>7350518.84</v>
      </c>
      <c r="J115" s="33">
        <v>9682304.32</v>
      </c>
      <c r="K115" s="33">
        <v>12648791</v>
      </c>
      <c r="L115" s="33">
        <v>20389835.06</v>
      </c>
      <c r="M115" s="33">
        <v>4677996.41</v>
      </c>
      <c r="N115" s="33">
        <v>5789466.65</v>
      </c>
      <c r="O115" s="33">
        <v>9922372</v>
      </c>
      <c r="P115" s="118">
        <v>68.69</v>
      </c>
      <c r="Q115" s="118">
        <v>63.64</v>
      </c>
      <c r="R115" s="118">
        <v>59.79</v>
      </c>
      <c r="S115" s="118">
        <v>78.44</v>
      </c>
      <c r="T115" s="32">
        <v>22.94</v>
      </c>
      <c r="U115" s="32">
        <v>28.39</v>
      </c>
      <c r="V115" s="32">
        <v>48.66</v>
      </c>
      <c r="W115" s="32">
        <v>98.74</v>
      </c>
      <c r="X115" s="32">
        <v>163.49</v>
      </c>
      <c r="Y115" s="32">
        <v>68.46</v>
      </c>
      <c r="Z115" s="32">
        <v>106.32</v>
      </c>
    </row>
    <row r="116" spans="1:26" ht="12.75">
      <c r="A116" s="34">
        <v>6</v>
      </c>
      <c r="B116" s="34">
        <v>5</v>
      </c>
      <c r="C116" s="34">
        <v>7</v>
      </c>
      <c r="D116" s="35">
        <v>2</v>
      </c>
      <c r="E116" s="36"/>
      <c r="F116" s="31" t="s">
        <v>267</v>
      </c>
      <c r="G116" s="56" t="s">
        <v>367</v>
      </c>
      <c r="H116" s="33">
        <v>25376949.49</v>
      </c>
      <c r="I116" s="33">
        <v>7166698</v>
      </c>
      <c r="J116" s="33">
        <v>8461502.49</v>
      </c>
      <c r="K116" s="33">
        <v>9748749</v>
      </c>
      <c r="L116" s="33">
        <v>18270547.92</v>
      </c>
      <c r="M116" s="33">
        <v>5364697.52</v>
      </c>
      <c r="N116" s="33">
        <v>5139473.4</v>
      </c>
      <c r="O116" s="33">
        <v>7766377</v>
      </c>
      <c r="P116" s="118">
        <v>71.99</v>
      </c>
      <c r="Q116" s="118">
        <v>74.85</v>
      </c>
      <c r="R116" s="118">
        <v>60.73</v>
      </c>
      <c r="S116" s="118">
        <v>79.66</v>
      </c>
      <c r="T116" s="32">
        <v>29.36</v>
      </c>
      <c r="U116" s="32">
        <v>28.12</v>
      </c>
      <c r="V116" s="32">
        <v>42.5</v>
      </c>
      <c r="W116" s="32">
        <v>103.58</v>
      </c>
      <c r="X116" s="32">
        <v>114.52</v>
      </c>
      <c r="Y116" s="32">
        <v>91.69</v>
      </c>
      <c r="Z116" s="32">
        <v>105.67</v>
      </c>
    </row>
    <row r="117" spans="1:26" ht="12.75">
      <c r="A117" s="34">
        <v>6</v>
      </c>
      <c r="B117" s="34">
        <v>10</v>
      </c>
      <c r="C117" s="34">
        <v>5</v>
      </c>
      <c r="D117" s="35">
        <v>2</v>
      </c>
      <c r="E117" s="36"/>
      <c r="F117" s="31" t="s">
        <v>267</v>
      </c>
      <c r="G117" s="56" t="s">
        <v>368</v>
      </c>
      <c r="H117" s="33">
        <v>57226554.32</v>
      </c>
      <c r="I117" s="33">
        <v>32186242.04</v>
      </c>
      <c r="J117" s="33">
        <v>16580831.28</v>
      </c>
      <c r="K117" s="33">
        <v>8459481</v>
      </c>
      <c r="L117" s="33">
        <v>44195544.27</v>
      </c>
      <c r="M117" s="33">
        <v>24786834.21</v>
      </c>
      <c r="N117" s="33">
        <v>12220241.06</v>
      </c>
      <c r="O117" s="33">
        <v>7188469</v>
      </c>
      <c r="P117" s="118">
        <v>77.22</v>
      </c>
      <c r="Q117" s="118">
        <v>77.01</v>
      </c>
      <c r="R117" s="118">
        <v>73.7</v>
      </c>
      <c r="S117" s="118">
        <v>84.97</v>
      </c>
      <c r="T117" s="32">
        <v>56.08</v>
      </c>
      <c r="U117" s="32">
        <v>27.65</v>
      </c>
      <c r="V117" s="32">
        <v>16.26</v>
      </c>
      <c r="W117" s="32">
        <v>106.45</v>
      </c>
      <c r="X117" s="32">
        <v>102.51</v>
      </c>
      <c r="Y117" s="32">
        <v>116.51</v>
      </c>
      <c r="Z117" s="32">
        <v>104.94</v>
      </c>
    </row>
    <row r="118" spans="1:26" ht="12.75">
      <c r="A118" s="34">
        <v>6</v>
      </c>
      <c r="B118" s="34">
        <v>14</v>
      </c>
      <c r="C118" s="34">
        <v>9</v>
      </c>
      <c r="D118" s="35">
        <v>2</v>
      </c>
      <c r="E118" s="36"/>
      <c r="F118" s="31" t="s">
        <v>267</v>
      </c>
      <c r="G118" s="56" t="s">
        <v>276</v>
      </c>
      <c r="H118" s="33">
        <v>66469381.03</v>
      </c>
      <c r="I118" s="33">
        <v>26962218.04</v>
      </c>
      <c r="J118" s="33">
        <v>25566521.99</v>
      </c>
      <c r="K118" s="33">
        <v>13940641</v>
      </c>
      <c r="L118" s="33">
        <v>47077093.15</v>
      </c>
      <c r="M118" s="33">
        <v>20976522.35</v>
      </c>
      <c r="N118" s="33">
        <v>14787076.8</v>
      </c>
      <c r="O118" s="33">
        <v>11313494</v>
      </c>
      <c r="P118" s="118">
        <v>70.82</v>
      </c>
      <c r="Q118" s="118">
        <v>77.79</v>
      </c>
      <c r="R118" s="118">
        <v>57.83</v>
      </c>
      <c r="S118" s="118">
        <v>81.15</v>
      </c>
      <c r="T118" s="32">
        <v>44.55</v>
      </c>
      <c r="U118" s="32">
        <v>31.41</v>
      </c>
      <c r="V118" s="32">
        <v>24.03</v>
      </c>
      <c r="W118" s="32">
        <v>103.89</v>
      </c>
      <c r="X118" s="32">
        <v>122.95</v>
      </c>
      <c r="Y118" s="32">
        <v>87.53</v>
      </c>
      <c r="Z118" s="32">
        <v>99.59</v>
      </c>
    </row>
    <row r="119" spans="1:26" ht="12.75">
      <c r="A119" s="34">
        <v>6</v>
      </c>
      <c r="B119" s="34">
        <v>18</v>
      </c>
      <c r="C119" s="34">
        <v>7</v>
      </c>
      <c r="D119" s="35">
        <v>2</v>
      </c>
      <c r="E119" s="36"/>
      <c r="F119" s="31" t="s">
        <v>267</v>
      </c>
      <c r="G119" s="56" t="s">
        <v>369</v>
      </c>
      <c r="H119" s="33">
        <v>28818529.68</v>
      </c>
      <c r="I119" s="33">
        <v>7497566.53</v>
      </c>
      <c r="J119" s="33">
        <v>11964875.15</v>
      </c>
      <c r="K119" s="33">
        <v>9356088</v>
      </c>
      <c r="L119" s="33">
        <v>19492273.85</v>
      </c>
      <c r="M119" s="33">
        <v>5377465.62</v>
      </c>
      <c r="N119" s="33">
        <v>6694327.23</v>
      </c>
      <c r="O119" s="33">
        <v>7420481</v>
      </c>
      <c r="P119" s="118">
        <v>67.63</v>
      </c>
      <c r="Q119" s="118">
        <v>71.72</v>
      </c>
      <c r="R119" s="118">
        <v>55.94</v>
      </c>
      <c r="S119" s="118">
        <v>79.31</v>
      </c>
      <c r="T119" s="32">
        <v>27.58</v>
      </c>
      <c r="U119" s="32">
        <v>34.34</v>
      </c>
      <c r="V119" s="32">
        <v>38.06</v>
      </c>
      <c r="W119" s="32">
        <v>104.8</v>
      </c>
      <c r="X119" s="32">
        <v>138.01</v>
      </c>
      <c r="Y119" s="32">
        <v>91.2</v>
      </c>
      <c r="Z119" s="32">
        <v>100.78</v>
      </c>
    </row>
    <row r="120" spans="1:26" ht="12.75">
      <c r="A120" s="34">
        <v>6</v>
      </c>
      <c r="B120" s="34">
        <v>20</v>
      </c>
      <c r="C120" s="34">
        <v>8</v>
      </c>
      <c r="D120" s="35">
        <v>2</v>
      </c>
      <c r="E120" s="36"/>
      <c r="F120" s="31" t="s">
        <v>267</v>
      </c>
      <c r="G120" s="56" t="s">
        <v>370</v>
      </c>
      <c r="H120" s="33">
        <v>27370770.2</v>
      </c>
      <c r="I120" s="33">
        <v>6190404.48</v>
      </c>
      <c r="J120" s="33">
        <v>10296366.72</v>
      </c>
      <c r="K120" s="33">
        <v>10883999</v>
      </c>
      <c r="L120" s="33">
        <v>19221222.62</v>
      </c>
      <c r="M120" s="33">
        <v>4307526.98</v>
      </c>
      <c r="N120" s="33">
        <v>6341107.64</v>
      </c>
      <c r="O120" s="33">
        <v>8572588</v>
      </c>
      <c r="P120" s="118">
        <v>70.22</v>
      </c>
      <c r="Q120" s="118">
        <v>69.58</v>
      </c>
      <c r="R120" s="118">
        <v>61.58</v>
      </c>
      <c r="S120" s="118">
        <v>78.76</v>
      </c>
      <c r="T120" s="32">
        <v>22.41</v>
      </c>
      <c r="U120" s="32">
        <v>32.99</v>
      </c>
      <c r="V120" s="32">
        <v>44.59</v>
      </c>
      <c r="W120" s="32">
        <v>79.63</v>
      </c>
      <c r="X120" s="32">
        <v>96.61</v>
      </c>
      <c r="Y120" s="32">
        <v>55.17</v>
      </c>
      <c r="Z120" s="32">
        <v>104.72</v>
      </c>
    </row>
    <row r="121" spans="1:26" ht="12.75">
      <c r="A121" s="34">
        <v>6</v>
      </c>
      <c r="B121" s="34">
        <v>15</v>
      </c>
      <c r="C121" s="34">
        <v>6</v>
      </c>
      <c r="D121" s="35">
        <v>2</v>
      </c>
      <c r="E121" s="36"/>
      <c r="F121" s="31" t="s">
        <v>267</v>
      </c>
      <c r="G121" s="56" t="s">
        <v>277</v>
      </c>
      <c r="H121" s="33">
        <v>48671570</v>
      </c>
      <c r="I121" s="33">
        <v>17954620.32</v>
      </c>
      <c r="J121" s="33">
        <v>16764883.68</v>
      </c>
      <c r="K121" s="33">
        <v>13952066</v>
      </c>
      <c r="L121" s="33">
        <v>38218908.66</v>
      </c>
      <c r="M121" s="33">
        <v>14655797.36</v>
      </c>
      <c r="N121" s="33">
        <v>12362465.3</v>
      </c>
      <c r="O121" s="33">
        <v>11200646</v>
      </c>
      <c r="P121" s="118">
        <v>78.52</v>
      </c>
      <c r="Q121" s="118">
        <v>81.62</v>
      </c>
      <c r="R121" s="118">
        <v>73.74</v>
      </c>
      <c r="S121" s="118">
        <v>80.27</v>
      </c>
      <c r="T121" s="32">
        <v>38.34</v>
      </c>
      <c r="U121" s="32">
        <v>32.34</v>
      </c>
      <c r="V121" s="32">
        <v>29.3</v>
      </c>
      <c r="W121" s="32">
        <v>108.53</v>
      </c>
      <c r="X121" s="32">
        <v>162.4</v>
      </c>
      <c r="Y121" s="32">
        <v>79.85</v>
      </c>
      <c r="Z121" s="32">
        <v>104.59</v>
      </c>
    </row>
    <row r="122" spans="1:26" ht="12.75">
      <c r="A122" s="34">
        <v>6</v>
      </c>
      <c r="B122" s="34">
        <v>3</v>
      </c>
      <c r="C122" s="34">
        <v>8</v>
      </c>
      <c r="D122" s="35">
        <v>2</v>
      </c>
      <c r="E122" s="36"/>
      <c r="F122" s="31" t="s">
        <v>267</v>
      </c>
      <c r="G122" s="56" t="s">
        <v>278</v>
      </c>
      <c r="H122" s="33">
        <v>27280809.87</v>
      </c>
      <c r="I122" s="33">
        <v>9562365.45</v>
      </c>
      <c r="J122" s="33">
        <v>9645638.42</v>
      </c>
      <c r="K122" s="33">
        <v>8072806</v>
      </c>
      <c r="L122" s="33">
        <v>16945398.54</v>
      </c>
      <c r="M122" s="33">
        <v>5158478.53</v>
      </c>
      <c r="N122" s="33">
        <v>5406706.01</v>
      </c>
      <c r="O122" s="33">
        <v>6380214</v>
      </c>
      <c r="P122" s="118">
        <v>62.11</v>
      </c>
      <c r="Q122" s="118">
        <v>53.94</v>
      </c>
      <c r="R122" s="118">
        <v>56.05</v>
      </c>
      <c r="S122" s="118">
        <v>79.03</v>
      </c>
      <c r="T122" s="32">
        <v>30.44</v>
      </c>
      <c r="U122" s="32">
        <v>31.9</v>
      </c>
      <c r="V122" s="32">
        <v>37.65</v>
      </c>
      <c r="W122" s="32">
        <v>90.1</v>
      </c>
      <c r="X122" s="32">
        <v>85.37</v>
      </c>
      <c r="Y122" s="32">
        <v>79.24</v>
      </c>
      <c r="Z122" s="32">
        <v>107.38</v>
      </c>
    </row>
    <row r="123" spans="1:26" ht="12.75">
      <c r="A123" s="34">
        <v>6</v>
      </c>
      <c r="B123" s="34">
        <v>1</v>
      </c>
      <c r="C123" s="34">
        <v>12</v>
      </c>
      <c r="D123" s="35">
        <v>2</v>
      </c>
      <c r="E123" s="36"/>
      <c r="F123" s="31" t="s">
        <v>267</v>
      </c>
      <c r="G123" s="56" t="s">
        <v>371</v>
      </c>
      <c r="H123" s="33">
        <v>18422127.38</v>
      </c>
      <c r="I123" s="33">
        <v>6789368.46</v>
      </c>
      <c r="J123" s="33">
        <v>5648226.92</v>
      </c>
      <c r="K123" s="33">
        <v>5984532</v>
      </c>
      <c r="L123" s="33">
        <v>11647937.85</v>
      </c>
      <c r="M123" s="33">
        <v>2842377.99</v>
      </c>
      <c r="N123" s="33">
        <v>4048203.86</v>
      </c>
      <c r="O123" s="33">
        <v>4757356</v>
      </c>
      <c r="P123" s="118">
        <v>63.22</v>
      </c>
      <c r="Q123" s="118">
        <v>41.86</v>
      </c>
      <c r="R123" s="118">
        <v>71.67</v>
      </c>
      <c r="S123" s="118">
        <v>79.49</v>
      </c>
      <c r="T123" s="32">
        <v>24.4</v>
      </c>
      <c r="U123" s="32">
        <v>34.75</v>
      </c>
      <c r="V123" s="32">
        <v>40.84</v>
      </c>
      <c r="W123" s="32">
        <v>92.12</v>
      </c>
      <c r="X123" s="32">
        <v>87.13</v>
      </c>
      <c r="Y123" s="32">
        <v>86.88</v>
      </c>
      <c r="Z123" s="32">
        <v>100.72</v>
      </c>
    </row>
    <row r="124" spans="1:26" ht="12.75">
      <c r="A124" s="34">
        <v>6</v>
      </c>
      <c r="B124" s="34">
        <v>1</v>
      </c>
      <c r="C124" s="34">
        <v>13</v>
      </c>
      <c r="D124" s="35">
        <v>2</v>
      </c>
      <c r="E124" s="36"/>
      <c r="F124" s="31" t="s">
        <v>267</v>
      </c>
      <c r="G124" s="56" t="s">
        <v>372</v>
      </c>
      <c r="H124" s="33">
        <v>11339084.95</v>
      </c>
      <c r="I124" s="33">
        <v>2382369</v>
      </c>
      <c r="J124" s="33">
        <v>4402866.95</v>
      </c>
      <c r="K124" s="33">
        <v>4553849</v>
      </c>
      <c r="L124" s="33">
        <v>8505452.87</v>
      </c>
      <c r="M124" s="33">
        <v>1793461.62</v>
      </c>
      <c r="N124" s="33">
        <v>3124418.25</v>
      </c>
      <c r="O124" s="33">
        <v>3587573</v>
      </c>
      <c r="P124" s="118">
        <v>75.01</v>
      </c>
      <c r="Q124" s="118">
        <v>75.28</v>
      </c>
      <c r="R124" s="118">
        <v>70.96</v>
      </c>
      <c r="S124" s="118">
        <v>78.78</v>
      </c>
      <c r="T124" s="32">
        <v>21.08</v>
      </c>
      <c r="U124" s="32">
        <v>36.73</v>
      </c>
      <c r="V124" s="32">
        <v>42.17</v>
      </c>
      <c r="W124" s="32">
        <v>93.12</v>
      </c>
      <c r="X124" s="32">
        <v>87.5</v>
      </c>
      <c r="Y124" s="32">
        <v>87.44</v>
      </c>
      <c r="Z124" s="32">
        <v>102.19</v>
      </c>
    </row>
    <row r="125" spans="1:26" ht="12.75">
      <c r="A125" s="34">
        <v>6</v>
      </c>
      <c r="B125" s="34">
        <v>3</v>
      </c>
      <c r="C125" s="34">
        <v>9</v>
      </c>
      <c r="D125" s="35">
        <v>2</v>
      </c>
      <c r="E125" s="36"/>
      <c r="F125" s="31" t="s">
        <v>267</v>
      </c>
      <c r="G125" s="56" t="s">
        <v>373</v>
      </c>
      <c r="H125" s="33">
        <v>21766986</v>
      </c>
      <c r="I125" s="33">
        <v>4071314.8</v>
      </c>
      <c r="J125" s="33">
        <v>8872840.2</v>
      </c>
      <c r="K125" s="33">
        <v>8822831</v>
      </c>
      <c r="L125" s="33">
        <v>16870684.8</v>
      </c>
      <c r="M125" s="33">
        <v>3117526.03</v>
      </c>
      <c r="N125" s="33">
        <v>6839757.77</v>
      </c>
      <c r="O125" s="33">
        <v>6913401</v>
      </c>
      <c r="P125" s="118">
        <v>77.5</v>
      </c>
      <c r="Q125" s="118">
        <v>76.57</v>
      </c>
      <c r="R125" s="118">
        <v>77.08</v>
      </c>
      <c r="S125" s="118">
        <v>78.35</v>
      </c>
      <c r="T125" s="32">
        <v>18.47</v>
      </c>
      <c r="U125" s="32">
        <v>40.54</v>
      </c>
      <c r="V125" s="32">
        <v>40.97</v>
      </c>
      <c r="W125" s="32">
        <v>95.35</v>
      </c>
      <c r="X125" s="32">
        <v>95.33</v>
      </c>
      <c r="Y125" s="32">
        <v>87.28</v>
      </c>
      <c r="Z125" s="32">
        <v>104.96</v>
      </c>
    </row>
    <row r="126" spans="1:26" ht="12.75">
      <c r="A126" s="34">
        <v>6</v>
      </c>
      <c r="B126" s="34">
        <v>6</v>
      </c>
      <c r="C126" s="34">
        <v>9</v>
      </c>
      <c r="D126" s="35">
        <v>2</v>
      </c>
      <c r="E126" s="36"/>
      <c r="F126" s="31" t="s">
        <v>267</v>
      </c>
      <c r="G126" s="56" t="s">
        <v>374</v>
      </c>
      <c r="H126" s="33">
        <v>17029204.53</v>
      </c>
      <c r="I126" s="33">
        <v>4366176.25</v>
      </c>
      <c r="J126" s="33">
        <v>7185434.28</v>
      </c>
      <c r="K126" s="33">
        <v>5477594</v>
      </c>
      <c r="L126" s="33">
        <v>10720257.69</v>
      </c>
      <c r="M126" s="33">
        <v>2385858.79</v>
      </c>
      <c r="N126" s="33">
        <v>4014197.9</v>
      </c>
      <c r="O126" s="33">
        <v>4320201</v>
      </c>
      <c r="P126" s="118">
        <v>62.95</v>
      </c>
      <c r="Q126" s="118">
        <v>54.64</v>
      </c>
      <c r="R126" s="118">
        <v>55.86</v>
      </c>
      <c r="S126" s="118">
        <v>78.87</v>
      </c>
      <c r="T126" s="32">
        <v>22.25</v>
      </c>
      <c r="U126" s="32">
        <v>37.44</v>
      </c>
      <c r="V126" s="32">
        <v>40.29</v>
      </c>
      <c r="W126" s="32">
        <v>85.74</v>
      </c>
      <c r="X126" s="32">
        <v>93.8</v>
      </c>
      <c r="Y126" s="32">
        <v>69.83</v>
      </c>
      <c r="Z126" s="32">
        <v>102.59</v>
      </c>
    </row>
    <row r="127" spans="1:26" ht="12.75">
      <c r="A127" s="34">
        <v>6</v>
      </c>
      <c r="B127" s="34">
        <v>17</v>
      </c>
      <c r="C127" s="34">
        <v>4</v>
      </c>
      <c r="D127" s="35">
        <v>2</v>
      </c>
      <c r="E127" s="36"/>
      <c r="F127" s="31" t="s">
        <v>267</v>
      </c>
      <c r="G127" s="56" t="s">
        <v>375</v>
      </c>
      <c r="H127" s="33">
        <v>21868514.83</v>
      </c>
      <c r="I127" s="33">
        <v>6004221</v>
      </c>
      <c r="J127" s="33">
        <v>10313276.83</v>
      </c>
      <c r="K127" s="33">
        <v>5551017</v>
      </c>
      <c r="L127" s="33">
        <v>14265146.54</v>
      </c>
      <c r="M127" s="33">
        <v>3866670.46</v>
      </c>
      <c r="N127" s="33">
        <v>6013658.08</v>
      </c>
      <c r="O127" s="33">
        <v>4384818</v>
      </c>
      <c r="P127" s="118">
        <v>65.23</v>
      </c>
      <c r="Q127" s="118">
        <v>64.39</v>
      </c>
      <c r="R127" s="118">
        <v>58.3</v>
      </c>
      <c r="S127" s="118">
        <v>78.99</v>
      </c>
      <c r="T127" s="32">
        <v>27.1</v>
      </c>
      <c r="U127" s="32">
        <v>42.15</v>
      </c>
      <c r="V127" s="32">
        <v>30.73</v>
      </c>
      <c r="W127" s="32">
        <v>97.32</v>
      </c>
      <c r="X127" s="32">
        <v>85.76</v>
      </c>
      <c r="Y127" s="32">
        <v>100.45</v>
      </c>
      <c r="Z127" s="32">
        <v>105.33</v>
      </c>
    </row>
    <row r="128" spans="1:26" ht="12.75">
      <c r="A128" s="34">
        <v>6</v>
      </c>
      <c r="B128" s="34">
        <v>3</v>
      </c>
      <c r="C128" s="34">
        <v>10</v>
      </c>
      <c r="D128" s="35">
        <v>2</v>
      </c>
      <c r="E128" s="36"/>
      <c r="F128" s="31" t="s">
        <v>267</v>
      </c>
      <c r="G128" s="56" t="s">
        <v>376</v>
      </c>
      <c r="H128" s="33">
        <v>29035361.55</v>
      </c>
      <c r="I128" s="33">
        <v>7915921.97</v>
      </c>
      <c r="J128" s="33">
        <v>10675330.58</v>
      </c>
      <c r="K128" s="33">
        <v>10444109</v>
      </c>
      <c r="L128" s="33">
        <v>21922376.11</v>
      </c>
      <c r="M128" s="33">
        <v>5676267.26</v>
      </c>
      <c r="N128" s="33">
        <v>7989195.85</v>
      </c>
      <c r="O128" s="33">
        <v>8256913</v>
      </c>
      <c r="P128" s="118">
        <v>75.5</v>
      </c>
      <c r="Q128" s="118">
        <v>71.7</v>
      </c>
      <c r="R128" s="118">
        <v>74.83</v>
      </c>
      <c r="S128" s="118">
        <v>79.05</v>
      </c>
      <c r="T128" s="32">
        <v>25.89</v>
      </c>
      <c r="U128" s="32">
        <v>36.44</v>
      </c>
      <c r="V128" s="32">
        <v>37.66</v>
      </c>
      <c r="W128" s="32">
        <v>101.2</v>
      </c>
      <c r="X128" s="32">
        <v>110.01</v>
      </c>
      <c r="Y128" s="32">
        <v>89.13</v>
      </c>
      <c r="Z128" s="32">
        <v>109.52</v>
      </c>
    </row>
    <row r="129" spans="1:26" ht="12.75">
      <c r="A129" s="34">
        <v>6</v>
      </c>
      <c r="B129" s="34">
        <v>8</v>
      </c>
      <c r="C129" s="34">
        <v>12</v>
      </c>
      <c r="D129" s="35">
        <v>2</v>
      </c>
      <c r="E129" s="36"/>
      <c r="F129" s="31" t="s">
        <v>267</v>
      </c>
      <c r="G129" s="56" t="s">
        <v>377</v>
      </c>
      <c r="H129" s="33">
        <v>33259182.56</v>
      </c>
      <c r="I129" s="33">
        <v>9674860.38</v>
      </c>
      <c r="J129" s="33">
        <v>12684868.18</v>
      </c>
      <c r="K129" s="33">
        <v>10899454</v>
      </c>
      <c r="L129" s="33">
        <v>22950660.61</v>
      </c>
      <c r="M129" s="33">
        <v>7477326.02</v>
      </c>
      <c r="N129" s="33">
        <v>6856733.59</v>
      </c>
      <c r="O129" s="33">
        <v>8616601</v>
      </c>
      <c r="P129" s="118">
        <v>69</v>
      </c>
      <c r="Q129" s="118">
        <v>77.28</v>
      </c>
      <c r="R129" s="118">
        <v>54.05</v>
      </c>
      <c r="S129" s="118">
        <v>79.05</v>
      </c>
      <c r="T129" s="32">
        <v>32.58</v>
      </c>
      <c r="U129" s="32">
        <v>29.87</v>
      </c>
      <c r="V129" s="32">
        <v>37.54</v>
      </c>
      <c r="W129" s="32">
        <v>105.86</v>
      </c>
      <c r="X129" s="32">
        <v>184.65</v>
      </c>
      <c r="Y129" s="32">
        <v>71.96</v>
      </c>
      <c r="Z129" s="32">
        <v>106.34</v>
      </c>
    </row>
    <row r="130" spans="1:26" ht="12.75">
      <c r="A130" s="34">
        <v>6</v>
      </c>
      <c r="B130" s="34">
        <v>11</v>
      </c>
      <c r="C130" s="34">
        <v>6</v>
      </c>
      <c r="D130" s="35">
        <v>2</v>
      </c>
      <c r="E130" s="36"/>
      <c r="F130" s="31" t="s">
        <v>267</v>
      </c>
      <c r="G130" s="56" t="s">
        <v>378</v>
      </c>
      <c r="H130" s="33">
        <v>22022673.21</v>
      </c>
      <c r="I130" s="33">
        <v>4761164.57</v>
      </c>
      <c r="J130" s="33">
        <v>8583166.64</v>
      </c>
      <c r="K130" s="33">
        <v>8678342</v>
      </c>
      <c r="L130" s="33">
        <v>16589825.13</v>
      </c>
      <c r="M130" s="33">
        <v>3654934.39</v>
      </c>
      <c r="N130" s="33">
        <v>6057985.74</v>
      </c>
      <c r="O130" s="33">
        <v>6876905</v>
      </c>
      <c r="P130" s="118">
        <v>75.33</v>
      </c>
      <c r="Q130" s="118">
        <v>76.76</v>
      </c>
      <c r="R130" s="118">
        <v>70.57</v>
      </c>
      <c r="S130" s="118">
        <v>79.24</v>
      </c>
      <c r="T130" s="32">
        <v>22.03</v>
      </c>
      <c r="U130" s="32">
        <v>36.51</v>
      </c>
      <c r="V130" s="32">
        <v>41.45</v>
      </c>
      <c r="W130" s="32">
        <v>98.15</v>
      </c>
      <c r="X130" s="32">
        <v>128.04</v>
      </c>
      <c r="Y130" s="32">
        <v>81.41</v>
      </c>
      <c r="Z130" s="32">
        <v>104.08</v>
      </c>
    </row>
    <row r="131" spans="1:26" ht="12.75">
      <c r="A131" s="34">
        <v>6</v>
      </c>
      <c r="B131" s="34">
        <v>13</v>
      </c>
      <c r="C131" s="34">
        <v>6</v>
      </c>
      <c r="D131" s="35">
        <v>2</v>
      </c>
      <c r="E131" s="36"/>
      <c r="F131" s="31" t="s">
        <v>267</v>
      </c>
      <c r="G131" s="56" t="s">
        <v>379</v>
      </c>
      <c r="H131" s="33">
        <v>28116538.25</v>
      </c>
      <c r="I131" s="33">
        <v>6868771.3</v>
      </c>
      <c r="J131" s="33">
        <v>12428824.95</v>
      </c>
      <c r="K131" s="33">
        <v>8818942</v>
      </c>
      <c r="L131" s="33">
        <v>18686258.53</v>
      </c>
      <c r="M131" s="33">
        <v>5168216.21</v>
      </c>
      <c r="N131" s="33">
        <v>6522656.32</v>
      </c>
      <c r="O131" s="33">
        <v>6995386</v>
      </c>
      <c r="P131" s="118">
        <v>66.46</v>
      </c>
      <c r="Q131" s="118">
        <v>75.24</v>
      </c>
      <c r="R131" s="118">
        <v>52.48</v>
      </c>
      <c r="S131" s="118">
        <v>79.32</v>
      </c>
      <c r="T131" s="32">
        <v>27.65</v>
      </c>
      <c r="U131" s="32">
        <v>34.9</v>
      </c>
      <c r="V131" s="32">
        <v>37.43</v>
      </c>
      <c r="W131" s="32">
        <v>110.04</v>
      </c>
      <c r="X131" s="32">
        <v>169.51</v>
      </c>
      <c r="Y131" s="32">
        <v>92.87</v>
      </c>
      <c r="Z131" s="32">
        <v>101.26</v>
      </c>
    </row>
    <row r="132" spans="1:26" ht="12.75">
      <c r="A132" s="34">
        <v>6</v>
      </c>
      <c r="B132" s="34">
        <v>6</v>
      </c>
      <c r="C132" s="34">
        <v>10</v>
      </c>
      <c r="D132" s="35">
        <v>2</v>
      </c>
      <c r="E132" s="36"/>
      <c r="F132" s="31" t="s">
        <v>267</v>
      </c>
      <c r="G132" s="56" t="s">
        <v>380</v>
      </c>
      <c r="H132" s="33">
        <v>21702393.27</v>
      </c>
      <c r="I132" s="33">
        <v>7154331.03</v>
      </c>
      <c r="J132" s="33">
        <v>8315874.24</v>
      </c>
      <c r="K132" s="33">
        <v>6232188</v>
      </c>
      <c r="L132" s="33">
        <v>15686179.49</v>
      </c>
      <c r="M132" s="33">
        <v>5637498.24</v>
      </c>
      <c r="N132" s="33">
        <v>5140257.25</v>
      </c>
      <c r="O132" s="33">
        <v>4908424</v>
      </c>
      <c r="P132" s="118">
        <v>72.27</v>
      </c>
      <c r="Q132" s="118">
        <v>78.79</v>
      </c>
      <c r="R132" s="118">
        <v>61.81</v>
      </c>
      <c r="S132" s="118">
        <v>78.75</v>
      </c>
      <c r="T132" s="32">
        <v>35.93</v>
      </c>
      <c r="U132" s="32">
        <v>32.76</v>
      </c>
      <c r="V132" s="32">
        <v>31.29</v>
      </c>
      <c r="W132" s="32">
        <v>106.59</v>
      </c>
      <c r="X132" s="32">
        <v>128.07</v>
      </c>
      <c r="Y132" s="32">
        <v>91.79</v>
      </c>
      <c r="Z132" s="32">
        <v>104.12</v>
      </c>
    </row>
    <row r="133" spans="1:26" ht="12.75">
      <c r="A133" s="34">
        <v>6</v>
      </c>
      <c r="B133" s="34">
        <v>20</v>
      </c>
      <c r="C133" s="34">
        <v>9</v>
      </c>
      <c r="D133" s="35">
        <v>2</v>
      </c>
      <c r="E133" s="36"/>
      <c r="F133" s="31" t="s">
        <v>267</v>
      </c>
      <c r="G133" s="56" t="s">
        <v>381</v>
      </c>
      <c r="H133" s="33">
        <v>35116080</v>
      </c>
      <c r="I133" s="33">
        <v>9917122.6</v>
      </c>
      <c r="J133" s="33">
        <v>13081562.4</v>
      </c>
      <c r="K133" s="33">
        <v>12117395</v>
      </c>
      <c r="L133" s="33">
        <v>25407856.59</v>
      </c>
      <c r="M133" s="33">
        <v>6968748.71</v>
      </c>
      <c r="N133" s="33">
        <v>8668372.88</v>
      </c>
      <c r="O133" s="33">
        <v>9770735</v>
      </c>
      <c r="P133" s="118">
        <v>72.35</v>
      </c>
      <c r="Q133" s="118">
        <v>70.26</v>
      </c>
      <c r="R133" s="118">
        <v>66.26</v>
      </c>
      <c r="S133" s="118">
        <v>80.63</v>
      </c>
      <c r="T133" s="32">
        <v>27.42</v>
      </c>
      <c r="U133" s="32">
        <v>34.11</v>
      </c>
      <c r="V133" s="32">
        <v>38.45</v>
      </c>
      <c r="W133" s="32">
        <v>99.75</v>
      </c>
      <c r="X133" s="32">
        <v>102.94</v>
      </c>
      <c r="Y133" s="32">
        <v>95.62</v>
      </c>
      <c r="Z133" s="32">
        <v>101.4</v>
      </c>
    </row>
    <row r="134" spans="1:26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31" t="s">
        <v>267</v>
      </c>
      <c r="G134" s="56" t="s">
        <v>382</v>
      </c>
      <c r="H134" s="33">
        <v>26188376.31</v>
      </c>
      <c r="I134" s="33">
        <v>7020805.74</v>
      </c>
      <c r="J134" s="33">
        <v>10315920.57</v>
      </c>
      <c r="K134" s="33">
        <v>8851650</v>
      </c>
      <c r="L134" s="33">
        <v>19683884.99</v>
      </c>
      <c r="M134" s="33">
        <v>5399227.53</v>
      </c>
      <c r="N134" s="33">
        <v>7253372.46</v>
      </c>
      <c r="O134" s="33">
        <v>7031285</v>
      </c>
      <c r="P134" s="118">
        <v>75.16</v>
      </c>
      <c r="Q134" s="118">
        <v>76.9</v>
      </c>
      <c r="R134" s="118">
        <v>70.31</v>
      </c>
      <c r="S134" s="118">
        <v>79.43</v>
      </c>
      <c r="T134" s="32">
        <v>27.42</v>
      </c>
      <c r="U134" s="32">
        <v>36.84</v>
      </c>
      <c r="V134" s="32">
        <v>35.72</v>
      </c>
      <c r="W134" s="32">
        <v>84.96</v>
      </c>
      <c r="X134" s="32">
        <v>98.35</v>
      </c>
      <c r="Y134" s="32">
        <v>66.89</v>
      </c>
      <c r="Z134" s="32">
        <v>102.87</v>
      </c>
    </row>
    <row r="135" spans="1:26" ht="12.75">
      <c r="A135" s="34">
        <v>6</v>
      </c>
      <c r="B135" s="34">
        <v>1</v>
      </c>
      <c r="C135" s="34">
        <v>14</v>
      </c>
      <c r="D135" s="35">
        <v>2</v>
      </c>
      <c r="E135" s="36"/>
      <c r="F135" s="31" t="s">
        <v>267</v>
      </c>
      <c r="G135" s="56" t="s">
        <v>383</v>
      </c>
      <c r="H135" s="33">
        <v>15563486.76</v>
      </c>
      <c r="I135" s="33">
        <v>4375322.97</v>
      </c>
      <c r="J135" s="33">
        <v>6489303.79</v>
      </c>
      <c r="K135" s="33">
        <v>4698860</v>
      </c>
      <c r="L135" s="33">
        <v>11462253.06</v>
      </c>
      <c r="M135" s="33">
        <v>3349032.95</v>
      </c>
      <c r="N135" s="33">
        <v>4379292.11</v>
      </c>
      <c r="O135" s="33">
        <v>3733928</v>
      </c>
      <c r="P135" s="118">
        <v>73.64</v>
      </c>
      <c r="Q135" s="118">
        <v>76.54</v>
      </c>
      <c r="R135" s="118">
        <v>67.48</v>
      </c>
      <c r="S135" s="118">
        <v>79.46</v>
      </c>
      <c r="T135" s="32">
        <v>29.21</v>
      </c>
      <c r="U135" s="32">
        <v>38.2</v>
      </c>
      <c r="V135" s="32">
        <v>32.57</v>
      </c>
      <c r="W135" s="32">
        <v>102.5</v>
      </c>
      <c r="X135" s="32">
        <v>139.71</v>
      </c>
      <c r="Y135" s="32">
        <v>82.9</v>
      </c>
      <c r="Z135" s="32">
        <v>106.6</v>
      </c>
    </row>
    <row r="136" spans="1:26" ht="12.75">
      <c r="A136" s="34">
        <v>6</v>
      </c>
      <c r="B136" s="34">
        <v>13</v>
      </c>
      <c r="C136" s="34">
        <v>7</v>
      </c>
      <c r="D136" s="35">
        <v>2</v>
      </c>
      <c r="E136" s="36"/>
      <c r="F136" s="31" t="s">
        <v>267</v>
      </c>
      <c r="G136" s="56" t="s">
        <v>384</v>
      </c>
      <c r="H136" s="33">
        <v>18141358.92</v>
      </c>
      <c r="I136" s="33">
        <v>5057563.43</v>
      </c>
      <c r="J136" s="33">
        <v>8984152.49</v>
      </c>
      <c r="K136" s="33">
        <v>4099643</v>
      </c>
      <c r="L136" s="33">
        <v>12129150.45</v>
      </c>
      <c r="M136" s="33">
        <v>3365871.7</v>
      </c>
      <c r="N136" s="33">
        <v>5512452.75</v>
      </c>
      <c r="O136" s="33">
        <v>3250826</v>
      </c>
      <c r="P136" s="118">
        <v>66.85</v>
      </c>
      <c r="Q136" s="118">
        <v>66.55</v>
      </c>
      <c r="R136" s="118">
        <v>61.35</v>
      </c>
      <c r="S136" s="118">
        <v>79.29</v>
      </c>
      <c r="T136" s="32">
        <v>27.75</v>
      </c>
      <c r="U136" s="32">
        <v>45.44</v>
      </c>
      <c r="V136" s="32">
        <v>26.8</v>
      </c>
      <c r="W136" s="32">
        <v>99.6</v>
      </c>
      <c r="X136" s="32">
        <v>89.74</v>
      </c>
      <c r="Y136" s="32">
        <v>103.23</v>
      </c>
      <c r="Z136" s="32">
        <v>105.3</v>
      </c>
    </row>
    <row r="137" spans="1:26" ht="12.75">
      <c r="A137" s="34">
        <v>6</v>
      </c>
      <c r="B137" s="34">
        <v>1</v>
      </c>
      <c r="C137" s="34">
        <v>15</v>
      </c>
      <c r="D137" s="35">
        <v>2</v>
      </c>
      <c r="E137" s="36"/>
      <c r="F137" s="31" t="s">
        <v>267</v>
      </c>
      <c r="G137" s="56" t="s">
        <v>385</v>
      </c>
      <c r="H137" s="33">
        <v>16141723.94</v>
      </c>
      <c r="I137" s="33">
        <v>3104029.71</v>
      </c>
      <c r="J137" s="33">
        <v>7948531.23</v>
      </c>
      <c r="K137" s="33">
        <v>5089163</v>
      </c>
      <c r="L137" s="33">
        <v>10079845.37</v>
      </c>
      <c r="M137" s="33">
        <v>2700109.43</v>
      </c>
      <c r="N137" s="33">
        <v>3351585.94</v>
      </c>
      <c r="O137" s="33">
        <v>4028150</v>
      </c>
      <c r="P137" s="118">
        <v>62.44</v>
      </c>
      <c r="Q137" s="118">
        <v>86.98</v>
      </c>
      <c r="R137" s="118">
        <v>42.16</v>
      </c>
      <c r="S137" s="118">
        <v>79.15</v>
      </c>
      <c r="T137" s="32">
        <v>26.78</v>
      </c>
      <c r="U137" s="32">
        <v>33.25</v>
      </c>
      <c r="V137" s="32">
        <v>39.96</v>
      </c>
      <c r="W137" s="32">
        <v>108.29</v>
      </c>
      <c r="X137" s="32">
        <v>152</v>
      </c>
      <c r="Y137" s="32">
        <v>85.85</v>
      </c>
      <c r="Z137" s="32">
        <v>111.03</v>
      </c>
    </row>
    <row r="138" spans="1:26" ht="12.75">
      <c r="A138" s="34">
        <v>6</v>
      </c>
      <c r="B138" s="34">
        <v>10</v>
      </c>
      <c r="C138" s="34">
        <v>6</v>
      </c>
      <c r="D138" s="35">
        <v>2</v>
      </c>
      <c r="E138" s="36"/>
      <c r="F138" s="31" t="s">
        <v>267</v>
      </c>
      <c r="G138" s="56" t="s">
        <v>386</v>
      </c>
      <c r="H138" s="33">
        <v>33671062.61</v>
      </c>
      <c r="I138" s="33">
        <v>8967684.03</v>
      </c>
      <c r="J138" s="33">
        <v>13549009.58</v>
      </c>
      <c r="K138" s="33">
        <v>11154369</v>
      </c>
      <c r="L138" s="33">
        <v>23657929.55</v>
      </c>
      <c r="M138" s="33">
        <v>6244250.72</v>
      </c>
      <c r="N138" s="33">
        <v>8430450.83</v>
      </c>
      <c r="O138" s="33">
        <v>8983228</v>
      </c>
      <c r="P138" s="118">
        <v>70.26</v>
      </c>
      <c r="Q138" s="118">
        <v>69.63</v>
      </c>
      <c r="R138" s="118">
        <v>62.22</v>
      </c>
      <c r="S138" s="118">
        <v>80.53</v>
      </c>
      <c r="T138" s="32">
        <v>26.39</v>
      </c>
      <c r="U138" s="32">
        <v>35.63</v>
      </c>
      <c r="V138" s="32">
        <v>37.97</v>
      </c>
      <c r="W138" s="32">
        <v>101.4</v>
      </c>
      <c r="X138" s="32">
        <v>115.59</v>
      </c>
      <c r="Y138" s="32">
        <v>90.39</v>
      </c>
      <c r="Z138" s="32">
        <v>104.43</v>
      </c>
    </row>
    <row r="139" spans="1:26" ht="12.75">
      <c r="A139" s="34">
        <v>6</v>
      </c>
      <c r="B139" s="34">
        <v>11</v>
      </c>
      <c r="C139" s="34">
        <v>7</v>
      </c>
      <c r="D139" s="35">
        <v>2</v>
      </c>
      <c r="E139" s="36"/>
      <c r="F139" s="31" t="s">
        <v>267</v>
      </c>
      <c r="G139" s="56" t="s">
        <v>387</v>
      </c>
      <c r="H139" s="33">
        <v>62440769.65</v>
      </c>
      <c r="I139" s="33">
        <v>15822443.28</v>
      </c>
      <c r="J139" s="33">
        <v>25817662.37</v>
      </c>
      <c r="K139" s="33">
        <v>20800664</v>
      </c>
      <c r="L139" s="33">
        <v>44620746.85</v>
      </c>
      <c r="M139" s="33">
        <v>11028366.09</v>
      </c>
      <c r="N139" s="33">
        <v>16931301.76</v>
      </c>
      <c r="O139" s="33">
        <v>16661079</v>
      </c>
      <c r="P139" s="118">
        <v>71.46</v>
      </c>
      <c r="Q139" s="118">
        <v>69.7</v>
      </c>
      <c r="R139" s="118">
        <v>65.58</v>
      </c>
      <c r="S139" s="118">
        <v>80.09</v>
      </c>
      <c r="T139" s="32">
        <v>24.71</v>
      </c>
      <c r="U139" s="32">
        <v>37.94</v>
      </c>
      <c r="V139" s="32">
        <v>37.33</v>
      </c>
      <c r="W139" s="32">
        <v>101.19</v>
      </c>
      <c r="X139" s="32">
        <v>112.67</v>
      </c>
      <c r="Y139" s="32">
        <v>93.77</v>
      </c>
      <c r="Z139" s="32">
        <v>102.51</v>
      </c>
    </row>
    <row r="140" spans="1:26" ht="12.75">
      <c r="A140" s="34">
        <v>6</v>
      </c>
      <c r="B140" s="34">
        <v>19</v>
      </c>
      <c r="C140" s="34">
        <v>4</v>
      </c>
      <c r="D140" s="35">
        <v>2</v>
      </c>
      <c r="E140" s="36"/>
      <c r="F140" s="31" t="s">
        <v>267</v>
      </c>
      <c r="G140" s="56" t="s">
        <v>388</v>
      </c>
      <c r="H140" s="33">
        <v>11811059.38</v>
      </c>
      <c r="I140" s="33">
        <v>1861116.05</v>
      </c>
      <c r="J140" s="33">
        <v>5670072.33</v>
      </c>
      <c r="K140" s="33">
        <v>4279871</v>
      </c>
      <c r="L140" s="33">
        <v>9064418.11</v>
      </c>
      <c r="M140" s="33">
        <v>1504519.8</v>
      </c>
      <c r="N140" s="33">
        <v>4194586.31</v>
      </c>
      <c r="O140" s="33">
        <v>3365312</v>
      </c>
      <c r="P140" s="118">
        <v>76.74</v>
      </c>
      <c r="Q140" s="118">
        <v>80.83</v>
      </c>
      <c r="R140" s="118">
        <v>73.97</v>
      </c>
      <c r="S140" s="118">
        <v>78.63</v>
      </c>
      <c r="T140" s="32">
        <v>16.59</v>
      </c>
      <c r="U140" s="32">
        <v>46.27</v>
      </c>
      <c r="V140" s="32">
        <v>37.12</v>
      </c>
      <c r="W140" s="32">
        <v>94.94</v>
      </c>
      <c r="X140" s="32">
        <v>113.3</v>
      </c>
      <c r="Y140" s="32">
        <v>81.03</v>
      </c>
      <c r="Z140" s="32">
        <v>110.59</v>
      </c>
    </row>
    <row r="141" spans="1:26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31" t="s">
        <v>267</v>
      </c>
      <c r="G141" s="56" t="s">
        <v>389</v>
      </c>
      <c r="H141" s="33">
        <v>26459276.36</v>
      </c>
      <c r="I141" s="33">
        <v>6501285.65</v>
      </c>
      <c r="J141" s="33">
        <v>10940254.71</v>
      </c>
      <c r="K141" s="33">
        <v>9017736</v>
      </c>
      <c r="L141" s="33">
        <v>21118459.63</v>
      </c>
      <c r="M141" s="33">
        <v>5331773.99</v>
      </c>
      <c r="N141" s="33">
        <v>8672125.64</v>
      </c>
      <c r="O141" s="33">
        <v>7114560</v>
      </c>
      <c r="P141" s="118">
        <v>79.81</v>
      </c>
      <c r="Q141" s="118">
        <v>82.01</v>
      </c>
      <c r="R141" s="118">
        <v>79.26</v>
      </c>
      <c r="S141" s="118">
        <v>78.89</v>
      </c>
      <c r="T141" s="32">
        <v>25.24</v>
      </c>
      <c r="U141" s="32">
        <v>41.06</v>
      </c>
      <c r="V141" s="32">
        <v>33.68</v>
      </c>
      <c r="W141" s="32">
        <v>99.74</v>
      </c>
      <c r="X141" s="32">
        <v>122.88</v>
      </c>
      <c r="Y141" s="32">
        <v>85.08</v>
      </c>
      <c r="Z141" s="32">
        <v>107.11</v>
      </c>
    </row>
    <row r="142" spans="1:26" ht="12.75">
      <c r="A142" s="34">
        <v>6</v>
      </c>
      <c r="B142" s="34">
        <v>16</v>
      </c>
      <c r="C142" s="34">
        <v>5</v>
      </c>
      <c r="D142" s="35">
        <v>2</v>
      </c>
      <c r="E142" s="36"/>
      <c r="F142" s="31" t="s">
        <v>267</v>
      </c>
      <c r="G142" s="56" t="s">
        <v>390</v>
      </c>
      <c r="H142" s="33">
        <v>25845872.4</v>
      </c>
      <c r="I142" s="33">
        <v>10642943</v>
      </c>
      <c r="J142" s="33">
        <v>8024624.4</v>
      </c>
      <c r="K142" s="33">
        <v>7178305</v>
      </c>
      <c r="L142" s="33">
        <v>19641282.03</v>
      </c>
      <c r="M142" s="33">
        <v>7710020.02</v>
      </c>
      <c r="N142" s="33">
        <v>6077061.01</v>
      </c>
      <c r="O142" s="33">
        <v>5854201</v>
      </c>
      <c r="P142" s="118">
        <v>75.99</v>
      </c>
      <c r="Q142" s="118">
        <v>72.44</v>
      </c>
      <c r="R142" s="118">
        <v>75.73</v>
      </c>
      <c r="S142" s="118">
        <v>81.55</v>
      </c>
      <c r="T142" s="32">
        <v>39.25</v>
      </c>
      <c r="U142" s="32">
        <v>30.94</v>
      </c>
      <c r="V142" s="32">
        <v>29.8</v>
      </c>
      <c r="W142" s="32">
        <v>97.04</v>
      </c>
      <c r="X142" s="32">
        <v>103.16</v>
      </c>
      <c r="Y142" s="32">
        <v>84.6</v>
      </c>
      <c r="Z142" s="32">
        <v>104.85</v>
      </c>
    </row>
    <row r="143" spans="1:26" ht="12.75">
      <c r="A143" s="34">
        <v>6</v>
      </c>
      <c r="B143" s="34">
        <v>11</v>
      </c>
      <c r="C143" s="34">
        <v>8</v>
      </c>
      <c r="D143" s="35">
        <v>2</v>
      </c>
      <c r="E143" s="36"/>
      <c r="F143" s="31" t="s">
        <v>267</v>
      </c>
      <c r="G143" s="56" t="s">
        <v>279</v>
      </c>
      <c r="H143" s="33">
        <v>42953288.25</v>
      </c>
      <c r="I143" s="33">
        <v>12644957.49</v>
      </c>
      <c r="J143" s="33">
        <v>16371145.76</v>
      </c>
      <c r="K143" s="33">
        <v>13937185</v>
      </c>
      <c r="L143" s="33">
        <v>30883217.14</v>
      </c>
      <c r="M143" s="33">
        <v>8836112.2</v>
      </c>
      <c r="N143" s="33">
        <v>10801768.94</v>
      </c>
      <c r="O143" s="33">
        <v>11245336</v>
      </c>
      <c r="P143" s="118">
        <v>71.89</v>
      </c>
      <c r="Q143" s="118">
        <v>69.87</v>
      </c>
      <c r="R143" s="118">
        <v>65.98</v>
      </c>
      <c r="S143" s="118">
        <v>80.68</v>
      </c>
      <c r="T143" s="32">
        <v>28.61</v>
      </c>
      <c r="U143" s="32">
        <v>34.97</v>
      </c>
      <c r="V143" s="32">
        <v>36.41</v>
      </c>
      <c r="W143" s="32">
        <v>98.52</v>
      </c>
      <c r="X143" s="32">
        <v>115.23</v>
      </c>
      <c r="Y143" s="32">
        <v>82.74</v>
      </c>
      <c r="Z143" s="32">
        <v>105.83</v>
      </c>
    </row>
    <row r="144" spans="1:26" ht="12.75">
      <c r="A144" s="34">
        <v>6</v>
      </c>
      <c r="B144" s="34">
        <v>9</v>
      </c>
      <c r="C144" s="34">
        <v>12</v>
      </c>
      <c r="D144" s="35">
        <v>2</v>
      </c>
      <c r="E144" s="36"/>
      <c r="F144" s="31" t="s">
        <v>267</v>
      </c>
      <c r="G144" s="56" t="s">
        <v>391</v>
      </c>
      <c r="H144" s="33">
        <v>41461167.24</v>
      </c>
      <c r="I144" s="33">
        <v>12348867.99</v>
      </c>
      <c r="J144" s="33">
        <v>16765280.25</v>
      </c>
      <c r="K144" s="33">
        <v>12347019</v>
      </c>
      <c r="L144" s="33">
        <v>31259611.08</v>
      </c>
      <c r="M144" s="33">
        <v>9374312.53</v>
      </c>
      <c r="N144" s="33">
        <v>11927195.55</v>
      </c>
      <c r="O144" s="33">
        <v>9958103</v>
      </c>
      <c r="P144" s="118">
        <v>75.39</v>
      </c>
      <c r="Q144" s="118">
        <v>75.91</v>
      </c>
      <c r="R144" s="118">
        <v>71.14</v>
      </c>
      <c r="S144" s="118">
        <v>80.65</v>
      </c>
      <c r="T144" s="32">
        <v>29.98</v>
      </c>
      <c r="U144" s="32">
        <v>38.15</v>
      </c>
      <c r="V144" s="32">
        <v>31.85</v>
      </c>
      <c r="W144" s="32">
        <v>85.76</v>
      </c>
      <c r="X144" s="32">
        <v>88.8</v>
      </c>
      <c r="Y144" s="32">
        <v>73.13</v>
      </c>
      <c r="Z144" s="32">
        <v>103.9</v>
      </c>
    </row>
    <row r="145" spans="1:26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31" t="s">
        <v>267</v>
      </c>
      <c r="G145" s="56" t="s">
        <v>392</v>
      </c>
      <c r="H145" s="33">
        <v>28295221.26</v>
      </c>
      <c r="I145" s="33">
        <v>8183317.14</v>
      </c>
      <c r="J145" s="33">
        <v>11522544.12</v>
      </c>
      <c r="K145" s="33">
        <v>8589360</v>
      </c>
      <c r="L145" s="33">
        <v>19012784.1</v>
      </c>
      <c r="M145" s="33">
        <v>4769465.62</v>
      </c>
      <c r="N145" s="33">
        <v>7489373.48</v>
      </c>
      <c r="O145" s="33">
        <v>6753945</v>
      </c>
      <c r="P145" s="118">
        <v>67.19</v>
      </c>
      <c r="Q145" s="118">
        <v>58.28</v>
      </c>
      <c r="R145" s="118">
        <v>64.99</v>
      </c>
      <c r="S145" s="118">
        <v>78.63</v>
      </c>
      <c r="T145" s="32">
        <v>25.08</v>
      </c>
      <c r="U145" s="32">
        <v>39.39</v>
      </c>
      <c r="V145" s="32">
        <v>35.52</v>
      </c>
      <c r="W145" s="32">
        <v>117.26</v>
      </c>
      <c r="X145" s="32">
        <v>147.31</v>
      </c>
      <c r="Y145" s="32">
        <v>115.95</v>
      </c>
      <c r="Z145" s="32">
        <v>103.63</v>
      </c>
    </row>
    <row r="146" spans="1:26" ht="12.75">
      <c r="A146" s="34">
        <v>6</v>
      </c>
      <c r="B146" s="34">
        <v>18</v>
      </c>
      <c r="C146" s="34">
        <v>8</v>
      </c>
      <c r="D146" s="35">
        <v>2</v>
      </c>
      <c r="E146" s="36"/>
      <c r="F146" s="31" t="s">
        <v>267</v>
      </c>
      <c r="G146" s="56" t="s">
        <v>393</v>
      </c>
      <c r="H146" s="33">
        <v>39563756.51</v>
      </c>
      <c r="I146" s="33">
        <v>8187061.72</v>
      </c>
      <c r="J146" s="33">
        <v>15259707.79</v>
      </c>
      <c r="K146" s="33">
        <v>16116987</v>
      </c>
      <c r="L146" s="33">
        <v>30597481.84</v>
      </c>
      <c r="M146" s="33">
        <v>6411221.16</v>
      </c>
      <c r="N146" s="33">
        <v>11497224.68</v>
      </c>
      <c r="O146" s="33">
        <v>12689036</v>
      </c>
      <c r="P146" s="118">
        <v>77.33</v>
      </c>
      <c r="Q146" s="118">
        <v>78.3</v>
      </c>
      <c r="R146" s="118">
        <v>75.34</v>
      </c>
      <c r="S146" s="118">
        <v>78.73</v>
      </c>
      <c r="T146" s="32">
        <v>20.95</v>
      </c>
      <c r="U146" s="32">
        <v>37.57</v>
      </c>
      <c r="V146" s="32">
        <v>41.47</v>
      </c>
      <c r="W146" s="32">
        <v>100.95</v>
      </c>
      <c r="X146" s="32">
        <v>122.43</v>
      </c>
      <c r="Y146" s="32">
        <v>88.67</v>
      </c>
      <c r="Z146" s="32">
        <v>104.81</v>
      </c>
    </row>
    <row r="147" spans="1:26" ht="12.75">
      <c r="A147" s="34">
        <v>6</v>
      </c>
      <c r="B147" s="34">
        <v>7</v>
      </c>
      <c r="C147" s="34">
        <v>6</v>
      </c>
      <c r="D147" s="35">
        <v>2</v>
      </c>
      <c r="E147" s="36"/>
      <c r="F147" s="31" t="s">
        <v>267</v>
      </c>
      <c r="G147" s="56" t="s">
        <v>394</v>
      </c>
      <c r="H147" s="33">
        <v>31005810.9</v>
      </c>
      <c r="I147" s="33">
        <v>6924328.84</v>
      </c>
      <c r="J147" s="33">
        <v>11553363.06</v>
      </c>
      <c r="K147" s="33">
        <v>12528119</v>
      </c>
      <c r="L147" s="33">
        <v>22324849.83</v>
      </c>
      <c r="M147" s="33">
        <v>5060276.11</v>
      </c>
      <c r="N147" s="33">
        <v>7298244.72</v>
      </c>
      <c r="O147" s="33">
        <v>9966329</v>
      </c>
      <c r="P147" s="118">
        <v>72</v>
      </c>
      <c r="Q147" s="118">
        <v>73.07</v>
      </c>
      <c r="R147" s="118">
        <v>63.16</v>
      </c>
      <c r="S147" s="118">
        <v>79.55</v>
      </c>
      <c r="T147" s="32">
        <v>22.66</v>
      </c>
      <c r="U147" s="32">
        <v>32.69</v>
      </c>
      <c r="V147" s="32">
        <v>44.64</v>
      </c>
      <c r="W147" s="32">
        <v>104.38</v>
      </c>
      <c r="X147" s="32">
        <v>112.49</v>
      </c>
      <c r="Y147" s="32">
        <v>98.24</v>
      </c>
      <c r="Z147" s="32">
        <v>105.34</v>
      </c>
    </row>
    <row r="148" spans="1:26" ht="12.75">
      <c r="A148" s="34">
        <v>6</v>
      </c>
      <c r="B148" s="34">
        <v>18</v>
      </c>
      <c r="C148" s="34">
        <v>9</v>
      </c>
      <c r="D148" s="35">
        <v>2</v>
      </c>
      <c r="E148" s="36"/>
      <c r="F148" s="31" t="s">
        <v>267</v>
      </c>
      <c r="G148" s="56" t="s">
        <v>395</v>
      </c>
      <c r="H148" s="33">
        <v>23642839.4</v>
      </c>
      <c r="I148" s="33">
        <v>7733089.08</v>
      </c>
      <c r="J148" s="33">
        <v>8824126.32</v>
      </c>
      <c r="K148" s="33">
        <v>7085624</v>
      </c>
      <c r="L148" s="33">
        <v>15982748.88</v>
      </c>
      <c r="M148" s="33">
        <v>5058389.97</v>
      </c>
      <c r="N148" s="33">
        <v>5349512.91</v>
      </c>
      <c r="O148" s="33">
        <v>5574846</v>
      </c>
      <c r="P148" s="118">
        <v>67.6</v>
      </c>
      <c r="Q148" s="118">
        <v>65.41</v>
      </c>
      <c r="R148" s="118">
        <v>60.62</v>
      </c>
      <c r="S148" s="118">
        <v>78.67</v>
      </c>
      <c r="T148" s="32">
        <v>31.64</v>
      </c>
      <c r="U148" s="32">
        <v>33.47</v>
      </c>
      <c r="V148" s="32">
        <v>34.88</v>
      </c>
      <c r="W148" s="32">
        <v>101.06</v>
      </c>
      <c r="X148" s="32">
        <v>120.88</v>
      </c>
      <c r="Y148" s="32">
        <v>89.66</v>
      </c>
      <c r="Z148" s="32">
        <v>98.42</v>
      </c>
    </row>
    <row r="149" spans="1:26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31" t="s">
        <v>267</v>
      </c>
      <c r="G149" s="56" t="s">
        <v>396</v>
      </c>
      <c r="H149" s="33">
        <v>20680163.37</v>
      </c>
      <c r="I149" s="33">
        <v>5861407</v>
      </c>
      <c r="J149" s="33">
        <v>8642718.37</v>
      </c>
      <c r="K149" s="33">
        <v>6176038</v>
      </c>
      <c r="L149" s="33">
        <v>17132004.28</v>
      </c>
      <c r="M149" s="33">
        <v>5370759.1</v>
      </c>
      <c r="N149" s="33">
        <v>6891428.18</v>
      </c>
      <c r="O149" s="33">
        <v>4869817</v>
      </c>
      <c r="P149" s="118">
        <v>82.84</v>
      </c>
      <c r="Q149" s="118">
        <v>91.62</v>
      </c>
      <c r="R149" s="118">
        <v>79.73</v>
      </c>
      <c r="S149" s="118">
        <v>78.85</v>
      </c>
      <c r="T149" s="32">
        <v>31.34</v>
      </c>
      <c r="U149" s="32">
        <v>40.22</v>
      </c>
      <c r="V149" s="32">
        <v>28.42</v>
      </c>
      <c r="W149" s="32">
        <v>117.83</v>
      </c>
      <c r="X149" s="32">
        <v>140.77</v>
      </c>
      <c r="Y149" s="32">
        <v>115.59</v>
      </c>
      <c r="Z149" s="32">
        <v>102.26</v>
      </c>
    </row>
    <row r="150" spans="1:26" ht="12.75">
      <c r="A150" s="34">
        <v>6</v>
      </c>
      <c r="B150" s="34">
        <v>1</v>
      </c>
      <c r="C150" s="34">
        <v>16</v>
      </c>
      <c r="D150" s="35">
        <v>2</v>
      </c>
      <c r="E150" s="36"/>
      <c r="F150" s="31" t="s">
        <v>267</v>
      </c>
      <c r="G150" s="56" t="s">
        <v>281</v>
      </c>
      <c r="H150" s="33">
        <v>35485899.25</v>
      </c>
      <c r="I150" s="33">
        <v>18659190</v>
      </c>
      <c r="J150" s="33">
        <v>10158087.25</v>
      </c>
      <c r="K150" s="33">
        <v>6668622</v>
      </c>
      <c r="L150" s="33">
        <v>28219135.87</v>
      </c>
      <c r="M150" s="33">
        <v>15466301.25</v>
      </c>
      <c r="N150" s="33">
        <v>7234953.62</v>
      </c>
      <c r="O150" s="33">
        <v>5517881</v>
      </c>
      <c r="P150" s="118">
        <v>79.52</v>
      </c>
      <c r="Q150" s="118">
        <v>82.88</v>
      </c>
      <c r="R150" s="118">
        <v>71.22</v>
      </c>
      <c r="S150" s="118">
        <v>82.74</v>
      </c>
      <c r="T150" s="32">
        <v>54.8</v>
      </c>
      <c r="U150" s="32">
        <v>25.63</v>
      </c>
      <c r="V150" s="32">
        <v>19.55</v>
      </c>
      <c r="W150" s="32">
        <v>101.8</v>
      </c>
      <c r="X150" s="32">
        <v>109.54</v>
      </c>
      <c r="Y150" s="32">
        <v>90.34</v>
      </c>
      <c r="Z150" s="32">
        <v>98.68</v>
      </c>
    </row>
    <row r="151" spans="1:26" ht="12.75">
      <c r="A151" s="34">
        <v>6</v>
      </c>
      <c r="B151" s="34">
        <v>2</v>
      </c>
      <c r="C151" s="34">
        <v>13</v>
      </c>
      <c r="D151" s="35">
        <v>2</v>
      </c>
      <c r="E151" s="36"/>
      <c r="F151" s="31" t="s">
        <v>267</v>
      </c>
      <c r="G151" s="56" t="s">
        <v>397</v>
      </c>
      <c r="H151" s="33">
        <v>21858942.48</v>
      </c>
      <c r="I151" s="33">
        <v>5300610.7</v>
      </c>
      <c r="J151" s="33">
        <v>9301516.78</v>
      </c>
      <c r="K151" s="33">
        <v>7256815</v>
      </c>
      <c r="L151" s="33">
        <v>15244197.09</v>
      </c>
      <c r="M151" s="33">
        <v>3430075.78</v>
      </c>
      <c r="N151" s="33">
        <v>6053094.31</v>
      </c>
      <c r="O151" s="33">
        <v>5761027</v>
      </c>
      <c r="P151" s="118">
        <v>69.73</v>
      </c>
      <c r="Q151" s="118">
        <v>64.71</v>
      </c>
      <c r="R151" s="118">
        <v>65.07</v>
      </c>
      <c r="S151" s="118">
        <v>79.38</v>
      </c>
      <c r="T151" s="32">
        <v>22.5</v>
      </c>
      <c r="U151" s="32">
        <v>39.7</v>
      </c>
      <c r="V151" s="32">
        <v>37.79</v>
      </c>
      <c r="W151" s="32">
        <v>104.47</v>
      </c>
      <c r="X151" s="32">
        <v>114.95</v>
      </c>
      <c r="Y151" s="32">
        <v>106.92</v>
      </c>
      <c r="Z151" s="32">
        <v>96.87</v>
      </c>
    </row>
    <row r="152" spans="1:26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31" t="s">
        <v>267</v>
      </c>
      <c r="G152" s="56" t="s">
        <v>282</v>
      </c>
      <c r="H152" s="33">
        <v>64640675.55</v>
      </c>
      <c r="I152" s="33">
        <v>18743523.26</v>
      </c>
      <c r="J152" s="33">
        <v>27466151.29</v>
      </c>
      <c r="K152" s="33">
        <v>18431001</v>
      </c>
      <c r="L152" s="33">
        <v>46150866.18</v>
      </c>
      <c r="M152" s="33">
        <v>12293247.59</v>
      </c>
      <c r="N152" s="33">
        <v>19275199.59</v>
      </c>
      <c r="O152" s="33">
        <v>14582419</v>
      </c>
      <c r="P152" s="118">
        <v>71.39</v>
      </c>
      <c r="Q152" s="118">
        <v>65.58</v>
      </c>
      <c r="R152" s="118">
        <v>70.17</v>
      </c>
      <c r="S152" s="118">
        <v>79.11</v>
      </c>
      <c r="T152" s="32">
        <v>26.63</v>
      </c>
      <c r="U152" s="32">
        <v>41.76</v>
      </c>
      <c r="V152" s="32">
        <v>31.59</v>
      </c>
      <c r="W152" s="32">
        <v>111.49</v>
      </c>
      <c r="X152" s="32">
        <v>116.84</v>
      </c>
      <c r="Y152" s="32">
        <v>103.52</v>
      </c>
      <c r="Z152" s="32">
        <v>119</v>
      </c>
    </row>
    <row r="153" spans="1:26" ht="12.75">
      <c r="A153" s="34">
        <v>6</v>
      </c>
      <c r="B153" s="34">
        <v>17</v>
      </c>
      <c r="C153" s="34">
        <v>5</v>
      </c>
      <c r="D153" s="35">
        <v>2</v>
      </c>
      <c r="E153" s="36"/>
      <c r="F153" s="31" t="s">
        <v>267</v>
      </c>
      <c r="G153" s="56" t="s">
        <v>398</v>
      </c>
      <c r="H153" s="33">
        <v>48314116.63</v>
      </c>
      <c r="I153" s="33">
        <v>12766015.32</v>
      </c>
      <c r="J153" s="33">
        <v>20961835.31</v>
      </c>
      <c r="K153" s="33">
        <v>14586266</v>
      </c>
      <c r="L153" s="33">
        <v>34635311.25</v>
      </c>
      <c r="M153" s="33">
        <v>10450440.54</v>
      </c>
      <c r="N153" s="33">
        <v>12493557.71</v>
      </c>
      <c r="O153" s="33">
        <v>11691313</v>
      </c>
      <c r="P153" s="118">
        <v>71.68</v>
      </c>
      <c r="Q153" s="118">
        <v>81.86</v>
      </c>
      <c r="R153" s="118">
        <v>59.6</v>
      </c>
      <c r="S153" s="118">
        <v>80.15</v>
      </c>
      <c r="T153" s="32">
        <v>30.17</v>
      </c>
      <c r="U153" s="32">
        <v>36.07</v>
      </c>
      <c r="V153" s="32">
        <v>33.75</v>
      </c>
      <c r="W153" s="32">
        <v>116.13</v>
      </c>
      <c r="X153" s="32">
        <v>122.9</v>
      </c>
      <c r="Y153" s="32">
        <v>111.99</v>
      </c>
      <c r="Z153" s="32">
        <v>115.02</v>
      </c>
    </row>
    <row r="154" spans="1:26" ht="12.75">
      <c r="A154" s="34">
        <v>6</v>
      </c>
      <c r="B154" s="34">
        <v>11</v>
      </c>
      <c r="C154" s="34">
        <v>9</v>
      </c>
      <c r="D154" s="35">
        <v>2</v>
      </c>
      <c r="E154" s="36"/>
      <c r="F154" s="31" t="s">
        <v>267</v>
      </c>
      <c r="G154" s="56" t="s">
        <v>399</v>
      </c>
      <c r="H154" s="33">
        <v>42624108.37</v>
      </c>
      <c r="I154" s="33">
        <v>13813005.27</v>
      </c>
      <c r="J154" s="33">
        <v>16111180.1</v>
      </c>
      <c r="K154" s="33">
        <v>12699923</v>
      </c>
      <c r="L154" s="33">
        <v>33475985.81</v>
      </c>
      <c r="M154" s="33">
        <v>10645916.22</v>
      </c>
      <c r="N154" s="33">
        <v>12523481.59</v>
      </c>
      <c r="O154" s="33">
        <v>10306588</v>
      </c>
      <c r="P154" s="118">
        <v>78.53</v>
      </c>
      <c r="Q154" s="118">
        <v>77.07</v>
      </c>
      <c r="R154" s="118">
        <v>77.73</v>
      </c>
      <c r="S154" s="118">
        <v>81.15</v>
      </c>
      <c r="T154" s="32">
        <v>31.8</v>
      </c>
      <c r="U154" s="32">
        <v>37.41</v>
      </c>
      <c r="V154" s="32">
        <v>30.78</v>
      </c>
      <c r="W154" s="32">
        <v>107.32</v>
      </c>
      <c r="X154" s="32">
        <v>135.05</v>
      </c>
      <c r="Y154" s="32">
        <v>94.79</v>
      </c>
      <c r="Z154" s="32">
        <v>102.08</v>
      </c>
    </row>
    <row r="155" spans="1:26" ht="12.75">
      <c r="A155" s="34">
        <v>6</v>
      </c>
      <c r="B155" s="34">
        <v>4</v>
      </c>
      <c r="C155" s="34">
        <v>6</v>
      </c>
      <c r="D155" s="35">
        <v>2</v>
      </c>
      <c r="E155" s="36"/>
      <c r="F155" s="31" t="s">
        <v>267</v>
      </c>
      <c r="G155" s="56" t="s">
        <v>400</v>
      </c>
      <c r="H155" s="33">
        <v>20778866.8</v>
      </c>
      <c r="I155" s="33">
        <v>5757876.37</v>
      </c>
      <c r="J155" s="33">
        <v>8057821.43</v>
      </c>
      <c r="K155" s="33">
        <v>6963169</v>
      </c>
      <c r="L155" s="33">
        <v>15867078.73</v>
      </c>
      <c r="M155" s="33">
        <v>4551101.69</v>
      </c>
      <c r="N155" s="33">
        <v>5759592.04</v>
      </c>
      <c r="O155" s="33">
        <v>5556385</v>
      </c>
      <c r="P155" s="118">
        <v>76.36</v>
      </c>
      <c r="Q155" s="118">
        <v>79.04</v>
      </c>
      <c r="R155" s="118">
        <v>71.47</v>
      </c>
      <c r="S155" s="118">
        <v>79.79</v>
      </c>
      <c r="T155" s="32">
        <v>28.68</v>
      </c>
      <c r="U155" s="32">
        <v>36.29</v>
      </c>
      <c r="V155" s="32">
        <v>35.01</v>
      </c>
      <c r="W155" s="32">
        <v>107.86</v>
      </c>
      <c r="X155" s="32">
        <v>127.05</v>
      </c>
      <c r="Y155" s="32">
        <v>101.37</v>
      </c>
      <c r="Z155" s="32">
        <v>102.02</v>
      </c>
    </row>
    <row r="156" spans="1:26" ht="12.75">
      <c r="A156" s="34">
        <v>6</v>
      </c>
      <c r="B156" s="34">
        <v>7</v>
      </c>
      <c r="C156" s="34">
        <v>7</v>
      </c>
      <c r="D156" s="35">
        <v>2</v>
      </c>
      <c r="E156" s="36"/>
      <c r="F156" s="31" t="s">
        <v>267</v>
      </c>
      <c r="G156" s="56" t="s">
        <v>401</v>
      </c>
      <c r="H156" s="33">
        <v>31666720.68</v>
      </c>
      <c r="I156" s="33">
        <v>7790461</v>
      </c>
      <c r="J156" s="33">
        <v>12806410.68</v>
      </c>
      <c r="K156" s="33">
        <v>11069849</v>
      </c>
      <c r="L156" s="33">
        <v>22347486.98</v>
      </c>
      <c r="M156" s="33">
        <v>5640951.19</v>
      </c>
      <c r="N156" s="33">
        <v>7884245.79</v>
      </c>
      <c r="O156" s="33">
        <v>8822290</v>
      </c>
      <c r="P156" s="118">
        <v>70.57</v>
      </c>
      <c r="Q156" s="118">
        <v>72.4</v>
      </c>
      <c r="R156" s="118">
        <v>61.56</v>
      </c>
      <c r="S156" s="118">
        <v>79.69</v>
      </c>
      <c r="T156" s="32">
        <v>25.24</v>
      </c>
      <c r="U156" s="32">
        <v>35.28</v>
      </c>
      <c r="V156" s="32">
        <v>39.47</v>
      </c>
      <c r="W156" s="32">
        <v>95.2</v>
      </c>
      <c r="X156" s="32">
        <v>92.48</v>
      </c>
      <c r="Y156" s="32">
        <v>92.77</v>
      </c>
      <c r="Z156" s="32">
        <v>99.39</v>
      </c>
    </row>
    <row r="157" spans="1:26" ht="12.75">
      <c r="A157" s="34">
        <v>6</v>
      </c>
      <c r="B157" s="34">
        <v>1</v>
      </c>
      <c r="C157" s="34">
        <v>17</v>
      </c>
      <c r="D157" s="35">
        <v>2</v>
      </c>
      <c r="E157" s="36"/>
      <c r="F157" s="31" t="s">
        <v>267</v>
      </c>
      <c r="G157" s="56" t="s">
        <v>402</v>
      </c>
      <c r="H157" s="33">
        <v>21299885.1</v>
      </c>
      <c r="I157" s="33">
        <v>3842049.1</v>
      </c>
      <c r="J157" s="33">
        <v>11181596</v>
      </c>
      <c r="K157" s="33">
        <v>6276240</v>
      </c>
      <c r="L157" s="33">
        <v>13639325.7</v>
      </c>
      <c r="M157" s="33">
        <v>2511799.45</v>
      </c>
      <c r="N157" s="33">
        <v>6205453.25</v>
      </c>
      <c r="O157" s="33">
        <v>4922073</v>
      </c>
      <c r="P157" s="118">
        <v>64.03</v>
      </c>
      <c r="Q157" s="118">
        <v>65.37</v>
      </c>
      <c r="R157" s="118">
        <v>55.49</v>
      </c>
      <c r="S157" s="118">
        <v>78.42</v>
      </c>
      <c r="T157" s="32">
        <v>18.41</v>
      </c>
      <c r="U157" s="32">
        <v>45.49</v>
      </c>
      <c r="V157" s="32">
        <v>36.08</v>
      </c>
      <c r="W157" s="32">
        <v>102.42</v>
      </c>
      <c r="X157" s="32">
        <v>123.56</v>
      </c>
      <c r="Y157" s="32">
        <v>89.56</v>
      </c>
      <c r="Z157" s="32">
        <v>113.01</v>
      </c>
    </row>
    <row r="158" spans="1:26" ht="12.75">
      <c r="A158" s="34">
        <v>6</v>
      </c>
      <c r="B158" s="34">
        <v>2</v>
      </c>
      <c r="C158" s="34">
        <v>14</v>
      </c>
      <c r="D158" s="35">
        <v>2</v>
      </c>
      <c r="E158" s="36"/>
      <c r="F158" s="31" t="s">
        <v>267</v>
      </c>
      <c r="G158" s="56" t="s">
        <v>403</v>
      </c>
      <c r="H158" s="33">
        <v>28502846.59</v>
      </c>
      <c r="I158" s="33">
        <v>5753741</v>
      </c>
      <c r="J158" s="33">
        <v>10269054.59</v>
      </c>
      <c r="K158" s="33">
        <v>12480051</v>
      </c>
      <c r="L158" s="33">
        <v>21751353.9</v>
      </c>
      <c r="M158" s="33">
        <v>4418403.05</v>
      </c>
      <c r="N158" s="33">
        <v>7452195.85</v>
      </c>
      <c r="O158" s="33">
        <v>9880755</v>
      </c>
      <c r="P158" s="118">
        <v>76.31</v>
      </c>
      <c r="Q158" s="118">
        <v>76.79</v>
      </c>
      <c r="R158" s="118">
        <v>72.56</v>
      </c>
      <c r="S158" s="118">
        <v>79.17</v>
      </c>
      <c r="T158" s="32">
        <v>20.31</v>
      </c>
      <c r="U158" s="32">
        <v>34.26</v>
      </c>
      <c r="V158" s="32">
        <v>45.42</v>
      </c>
      <c r="W158" s="32">
        <v>98.17</v>
      </c>
      <c r="X158" s="32">
        <v>95.46</v>
      </c>
      <c r="Y158" s="32">
        <v>95.49</v>
      </c>
      <c r="Z158" s="32">
        <v>101.61</v>
      </c>
    </row>
    <row r="159" spans="1:26" ht="12.75">
      <c r="A159" s="34">
        <v>6</v>
      </c>
      <c r="B159" s="34">
        <v>4</v>
      </c>
      <c r="C159" s="34">
        <v>7</v>
      </c>
      <c r="D159" s="35">
        <v>2</v>
      </c>
      <c r="E159" s="36"/>
      <c r="F159" s="31" t="s">
        <v>267</v>
      </c>
      <c r="G159" s="56" t="s">
        <v>404</v>
      </c>
      <c r="H159" s="33">
        <v>21539031.95</v>
      </c>
      <c r="I159" s="33">
        <v>7083184</v>
      </c>
      <c r="J159" s="33">
        <v>7831506.95</v>
      </c>
      <c r="K159" s="33">
        <v>6624341</v>
      </c>
      <c r="L159" s="33">
        <v>15696470.18</v>
      </c>
      <c r="M159" s="33">
        <v>4559136.39</v>
      </c>
      <c r="N159" s="33">
        <v>5857744.79</v>
      </c>
      <c r="O159" s="33">
        <v>5279589</v>
      </c>
      <c r="P159" s="118">
        <v>72.87</v>
      </c>
      <c r="Q159" s="118">
        <v>64.36</v>
      </c>
      <c r="R159" s="118">
        <v>74.79</v>
      </c>
      <c r="S159" s="118">
        <v>79.69</v>
      </c>
      <c r="T159" s="32">
        <v>29.04</v>
      </c>
      <c r="U159" s="32">
        <v>37.31</v>
      </c>
      <c r="V159" s="32">
        <v>33.63</v>
      </c>
      <c r="W159" s="32">
        <v>102.05</v>
      </c>
      <c r="X159" s="32">
        <v>136.69</v>
      </c>
      <c r="Y159" s="32">
        <v>86.86</v>
      </c>
      <c r="Z159" s="32">
        <v>99.57</v>
      </c>
    </row>
    <row r="160" spans="1:26" ht="12.75">
      <c r="A160" s="34">
        <v>6</v>
      </c>
      <c r="B160" s="34">
        <v>15</v>
      </c>
      <c r="C160" s="34">
        <v>7</v>
      </c>
      <c r="D160" s="35">
        <v>2</v>
      </c>
      <c r="E160" s="36"/>
      <c r="F160" s="31" t="s">
        <v>267</v>
      </c>
      <c r="G160" s="56" t="s">
        <v>405</v>
      </c>
      <c r="H160" s="33">
        <v>38160691.83</v>
      </c>
      <c r="I160" s="33">
        <v>9073986.84</v>
      </c>
      <c r="J160" s="33">
        <v>16533236.99</v>
      </c>
      <c r="K160" s="33">
        <v>12553468</v>
      </c>
      <c r="L160" s="33">
        <v>24644468.9</v>
      </c>
      <c r="M160" s="33">
        <v>5193955.12</v>
      </c>
      <c r="N160" s="33">
        <v>9446498.78</v>
      </c>
      <c r="O160" s="33">
        <v>10004015</v>
      </c>
      <c r="P160" s="118">
        <v>64.58</v>
      </c>
      <c r="Q160" s="118">
        <v>57.24</v>
      </c>
      <c r="R160" s="118">
        <v>57.13</v>
      </c>
      <c r="S160" s="118">
        <v>79.69</v>
      </c>
      <c r="T160" s="32">
        <v>21.07</v>
      </c>
      <c r="U160" s="32">
        <v>38.33</v>
      </c>
      <c r="V160" s="32">
        <v>40.59</v>
      </c>
      <c r="W160" s="32">
        <v>93.66</v>
      </c>
      <c r="X160" s="32">
        <v>139.88</v>
      </c>
      <c r="Y160" s="32">
        <v>71.87</v>
      </c>
      <c r="Z160" s="32">
        <v>105.8</v>
      </c>
    </row>
    <row r="161" spans="1:26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31" t="s">
        <v>267</v>
      </c>
      <c r="G161" s="56" t="s">
        <v>406</v>
      </c>
      <c r="H161" s="33">
        <v>26185134.95</v>
      </c>
      <c r="I161" s="33">
        <v>6158879.23</v>
      </c>
      <c r="J161" s="33">
        <v>12397157.72</v>
      </c>
      <c r="K161" s="33">
        <v>7629098</v>
      </c>
      <c r="L161" s="33">
        <v>15690582.76</v>
      </c>
      <c r="M161" s="33">
        <v>3996069.23</v>
      </c>
      <c r="N161" s="33">
        <v>5677189.53</v>
      </c>
      <c r="O161" s="33">
        <v>6017324</v>
      </c>
      <c r="P161" s="118">
        <v>59.92</v>
      </c>
      <c r="Q161" s="118">
        <v>64.88</v>
      </c>
      <c r="R161" s="118">
        <v>45.79</v>
      </c>
      <c r="S161" s="118">
        <v>78.87</v>
      </c>
      <c r="T161" s="32">
        <v>25.46</v>
      </c>
      <c r="U161" s="32">
        <v>36.18</v>
      </c>
      <c r="V161" s="32">
        <v>38.34</v>
      </c>
      <c r="W161" s="32">
        <v>97.11</v>
      </c>
      <c r="X161" s="32">
        <v>94.19</v>
      </c>
      <c r="Y161" s="32">
        <v>91.27</v>
      </c>
      <c r="Z161" s="32">
        <v>105.65</v>
      </c>
    </row>
    <row r="162" spans="1:26" ht="12.75">
      <c r="A162" s="34">
        <v>6</v>
      </c>
      <c r="B162" s="34">
        <v>16</v>
      </c>
      <c r="C162" s="34">
        <v>6</v>
      </c>
      <c r="D162" s="35">
        <v>2</v>
      </c>
      <c r="E162" s="36"/>
      <c r="F162" s="31" t="s">
        <v>267</v>
      </c>
      <c r="G162" s="56" t="s">
        <v>407</v>
      </c>
      <c r="H162" s="33">
        <v>19620242.36</v>
      </c>
      <c r="I162" s="33">
        <v>4676396</v>
      </c>
      <c r="J162" s="33">
        <v>9105871.36</v>
      </c>
      <c r="K162" s="33">
        <v>5837975</v>
      </c>
      <c r="L162" s="33">
        <v>12717781.13</v>
      </c>
      <c r="M162" s="33">
        <v>3424597.29</v>
      </c>
      <c r="N162" s="33">
        <v>4660784.84</v>
      </c>
      <c r="O162" s="33">
        <v>4632399</v>
      </c>
      <c r="P162" s="118">
        <v>64.81</v>
      </c>
      <c r="Q162" s="118">
        <v>73.23</v>
      </c>
      <c r="R162" s="118">
        <v>51.18</v>
      </c>
      <c r="S162" s="118">
        <v>79.34</v>
      </c>
      <c r="T162" s="32">
        <v>26.92</v>
      </c>
      <c r="U162" s="32">
        <v>36.64</v>
      </c>
      <c r="V162" s="32">
        <v>36.42</v>
      </c>
      <c r="W162" s="32">
        <v>91.58</v>
      </c>
      <c r="X162" s="32">
        <v>78.7</v>
      </c>
      <c r="Y162" s="32">
        <v>90.2</v>
      </c>
      <c r="Z162" s="32">
        <v>106.03</v>
      </c>
    </row>
    <row r="163" spans="1:26" ht="12.75">
      <c r="A163" s="34">
        <v>6</v>
      </c>
      <c r="B163" s="34">
        <v>19</v>
      </c>
      <c r="C163" s="34">
        <v>5</v>
      </c>
      <c r="D163" s="35">
        <v>2</v>
      </c>
      <c r="E163" s="36"/>
      <c r="F163" s="31" t="s">
        <v>267</v>
      </c>
      <c r="G163" s="56" t="s">
        <v>408</v>
      </c>
      <c r="H163" s="33">
        <v>33155138.63</v>
      </c>
      <c r="I163" s="33">
        <v>7923474.57</v>
      </c>
      <c r="J163" s="33">
        <v>17992479.06</v>
      </c>
      <c r="K163" s="33">
        <v>7239185</v>
      </c>
      <c r="L163" s="33">
        <v>23098724.62</v>
      </c>
      <c r="M163" s="33">
        <v>6591274.51</v>
      </c>
      <c r="N163" s="33">
        <v>10658816.11</v>
      </c>
      <c r="O163" s="33">
        <v>5848634</v>
      </c>
      <c r="P163" s="118">
        <v>69.66</v>
      </c>
      <c r="Q163" s="118">
        <v>83.18</v>
      </c>
      <c r="R163" s="118">
        <v>59.24</v>
      </c>
      <c r="S163" s="118">
        <v>80.79</v>
      </c>
      <c r="T163" s="32">
        <v>28.53</v>
      </c>
      <c r="U163" s="32">
        <v>46.14</v>
      </c>
      <c r="V163" s="32">
        <v>25.32</v>
      </c>
      <c r="W163" s="32">
        <v>105.59</v>
      </c>
      <c r="X163" s="32">
        <v>120.21</v>
      </c>
      <c r="Y163" s="32">
        <v>100.33</v>
      </c>
      <c r="Z163" s="32">
        <v>101.36</v>
      </c>
    </row>
    <row r="164" spans="1:26" ht="12.75">
      <c r="A164" s="34">
        <v>6</v>
      </c>
      <c r="B164" s="34">
        <v>8</v>
      </c>
      <c r="C164" s="34">
        <v>13</v>
      </c>
      <c r="D164" s="35">
        <v>2</v>
      </c>
      <c r="E164" s="36"/>
      <c r="F164" s="31" t="s">
        <v>267</v>
      </c>
      <c r="G164" s="56" t="s">
        <v>409</v>
      </c>
      <c r="H164" s="33">
        <v>23639773.96</v>
      </c>
      <c r="I164" s="33">
        <v>8324508</v>
      </c>
      <c r="J164" s="33">
        <v>10339265.96</v>
      </c>
      <c r="K164" s="33">
        <v>4976000</v>
      </c>
      <c r="L164" s="33">
        <v>15243495.38</v>
      </c>
      <c r="M164" s="33">
        <v>5320682.71</v>
      </c>
      <c r="N164" s="33">
        <v>5996223.67</v>
      </c>
      <c r="O164" s="33">
        <v>3926589</v>
      </c>
      <c r="P164" s="118">
        <v>64.48</v>
      </c>
      <c r="Q164" s="118">
        <v>63.91</v>
      </c>
      <c r="R164" s="118">
        <v>57.99</v>
      </c>
      <c r="S164" s="118">
        <v>78.91</v>
      </c>
      <c r="T164" s="32">
        <v>34.9</v>
      </c>
      <c r="U164" s="32">
        <v>39.33</v>
      </c>
      <c r="V164" s="32">
        <v>25.75</v>
      </c>
      <c r="W164" s="32">
        <v>114.09</v>
      </c>
      <c r="X164" s="32">
        <v>118.71</v>
      </c>
      <c r="Y164" s="32">
        <v>115.75</v>
      </c>
      <c r="Z164" s="32">
        <v>106.16</v>
      </c>
    </row>
    <row r="165" spans="1:26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31" t="s">
        <v>267</v>
      </c>
      <c r="G165" s="56" t="s">
        <v>410</v>
      </c>
      <c r="H165" s="33">
        <v>24754444.48</v>
      </c>
      <c r="I165" s="33">
        <v>8789838.63</v>
      </c>
      <c r="J165" s="33">
        <v>8568769.85</v>
      </c>
      <c r="K165" s="33">
        <v>7395836</v>
      </c>
      <c r="L165" s="33">
        <v>20501211.98</v>
      </c>
      <c r="M165" s="33">
        <v>7965354.32</v>
      </c>
      <c r="N165" s="33">
        <v>6626360.66</v>
      </c>
      <c r="O165" s="33">
        <v>5909497</v>
      </c>
      <c r="P165" s="118">
        <v>82.81</v>
      </c>
      <c r="Q165" s="118">
        <v>90.62</v>
      </c>
      <c r="R165" s="118">
        <v>77.33</v>
      </c>
      <c r="S165" s="118">
        <v>79.9</v>
      </c>
      <c r="T165" s="32">
        <v>38.85</v>
      </c>
      <c r="U165" s="32">
        <v>32.32</v>
      </c>
      <c r="V165" s="32">
        <v>28.82</v>
      </c>
      <c r="W165" s="32">
        <v>110.1</v>
      </c>
      <c r="X165" s="32">
        <v>149</v>
      </c>
      <c r="Y165" s="32">
        <v>85.78</v>
      </c>
      <c r="Z165" s="32">
        <v>106.47</v>
      </c>
    </row>
    <row r="166" spans="1:26" ht="12.75">
      <c r="A166" s="34">
        <v>6</v>
      </c>
      <c r="B166" s="34">
        <v>4</v>
      </c>
      <c r="C166" s="34">
        <v>8</v>
      </c>
      <c r="D166" s="35">
        <v>2</v>
      </c>
      <c r="E166" s="36"/>
      <c r="F166" s="31" t="s">
        <v>267</v>
      </c>
      <c r="G166" s="56" t="s">
        <v>411</v>
      </c>
      <c r="H166" s="33">
        <v>42134341.43</v>
      </c>
      <c r="I166" s="33">
        <v>13085385.78</v>
      </c>
      <c r="J166" s="33">
        <v>14757100.65</v>
      </c>
      <c r="K166" s="33">
        <v>14291855</v>
      </c>
      <c r="L166" s="33">
        <v>36817419.92</v>
      </c>
      <c r="M166" s="33">
        <v>14614843.28</v>
      </c>
      <c r="N166" s="33">
        <v>10699263.64</v>
      </c>
      <c r="O166" s="33">
        <v>11503313</v>
      </c>
      <c r="P166" s="118">
        <v>87.38</v>
      </c>
      <c r="Q166" s="118">
        <v>111.68</v>
      </c>
      <c r="R166" s="118">
        <v>72.5</v>
      </c>
      <c r="S166" s="118">
        <v>80.48</v>
      </c>
      <c r="T166" s="32">
        <v>39.69</v>
      </c>
      <c r="U166" s="32">
        <v>29.06</v>
      </c>
      <c r="V166" s="32">
        <v>31.24</v>
      </c>
      <c r="W166" s="32">
        <v>108.82</v>
      </c>
      <c r="X166" s="32">
        <v>158.51</v>
      </c>
      <c r="Y166" s="32">
        <v>77.17</v>
      </c>
      <c r="Z166" s="32">
        <v>107.01</v>
      </c>
    </row>
    <row r="167" spans="1:26" ht="12.75">
      <c r="A167" s="34">
        <v>6</v>
      </c>
      <c r="B167" s="34">
        <v>3</v>
      </c>
      <c r="C167" s="34">
        <v>12</v>
      </c>
      <c r="D167" s="35">
        <v>2</v>
      </c>
      <c r="E167" s="36"/>
      <c r="F167" s="31" t="s">
        <v>267</v>
      </c>
      <c r="G167" s="56" t="s">
        <v>412</v>
      </c>
      <c r="H167" s="33">
        <v>36618759.09</v>
      </c>
      <c r="I167" s="33">
        <v>10631552</v>
      </c>
      <c r="J167" s="33">
        <v>16309732.09</v>
      </c>
      <c r="K167" s="33">
        <v>9677475</v>
      </c>
      <c r="L167" s="33">
        <v>23908105.78</v>
      </c>
      <c r="M167" s="33">
        <v>5277829.93</v>
      </c>
      <c r="N167" s="33">
        <v>10964011.85</v>
      </c>
      <c r="O167" s="33">
        <v>7666264</v>
      </c>
      <c r="P167" s="118">
        <v>65.28</v>
      </c>
      <c r="Q167" s="118">
        <v>49.64</v>
      </c>
      <c r="R167" s="118">
        <v>67.22</v>
      </c>
      <c r="S167" s="118">
        <v>79.21</v>
      </c>
      <c r="T167" s="32">
        <v>22.07</v>
      </c>
      <c r="U167" s="32">
        <v>45.85</v>
      </c>
      <c r="V167" s="32">
        <v>32.06</v>
      </c>
      <c r="W167" s="32">
        <v>111.33</v>
      </c>
      <c r="X167" s="32">
        <v>76.61</v>
      </c>
      <c r="Y167" s="32">
        <v>149.46</v>
      </c>
      <c r="Z167" s="32">
        <v>105.75</v>
      </c>
    </row>
    <row r="168" spans="1:26" ht="12.75">
      <c r="A168" s="34">
        <v>6</v>
      </c>
      <c r="B168" s="34">
        <v>7</v>
      </c>
      <c r="C168" s="34">
        <v>9</v>
      </c>
      <c r="D168" s="35">
        <v>2</v>
      </c>
      <c r="E168" s="36"/>
      <c r="F168" s="31" t="s">
        <v>267</v>
      </c>
      <c r="G168" s="56" t="s">
        <v>413</v>
      </c>
      <c r="H168" s="33">
        <v>33083452.56</v>
      </c>
      <c r="I168" s="33">
        <v>8613402</v>
      </c>
      <c r="J168" s="33">
        <v>13943962.56</v>
      </c>
      <c r="K168" s="33">
        <v>10526088</v>
      </c>
      <c r="L168" s="33">
        <v>23111884.21</v>
      </c>
      <c r="M168" s="33">
        <v>6496732.01</v>
      </c>
      <c r="N168" s="33">
        <v>8147603.2</v>
      </c>
      <c r="O168" s="33">
        <v>8467549</v>
      </c>
      <c r="P168" s="118">
        <v>69.85</v>
      </c>
      <c r="Q168" s="118">
        <v>75.42</v>
      </c>
      <c r="R168" s="118">
        <v>58.43</v>
      </c>
      <c r="S168" s="118">
        <v>80.44</v>
      </c>
      <c r="T168" s="32">
        <v>28.1</v>
      </c>
      <c r="U168" s="32">
        <v>35.25</v>
      </c>
      <c r="V168" s="32">
        <v>36.63</v>
      </c>
      <c r="W168" s="32">
        <v>102.42</v>
      </c>
      <c r="X168" s="32">
        <v>145.75</v>
      </c>
      <c r="Y168" s="32">
        <v>79.94</v>
      </c>
      <c r="Z168" s="32">
        <v>106.97</v>
      </c>
    </row>
    <row r="169" spans="1:26" ht="12.75">
      <c r="A169" s="34">
        <v>6</v>
      </c>
      <c r="B169" s="34">
        <v>12</v>
      </c>
      <c r="C169" s="34">
        <v>7</v>
      </c>
      <c r="D169" s="35">
        <v>2</v>
      </c>
      <c r="E169" s="36"/>
      <c r="F169" s="31" t="s">
        <v>267</v>
      </c>
      <c r="G169" s="56" t="s">
        <v>414</v>
      </c>
      <c r="H169" s="33">
        <v>27326557.17</v>
      </c>
      <c r="I169" s="33">
        <v>6533676.98</v>
      </c>
      <c r="J169" s="33">
        <v>12405072.19</v>
      </c>
      <c r="K169" s="33">
        <v>8387808</v>
      </c>
      <c r="L169" s="33">
        <v>18527565.26</v>
      </c>
      <c r="M169" s="33">
        <v>4461645.92</v>
      </c>
      <c r="N169" s="33">
        <v>7372467.34</v>
      </c>
      <c r="O169" s="33">
        <v>6693452</v>
      </c>
      <c r="P169" s="118">
        <v>67.8</v>
      </c>
      <c r="Q169" s="118">
        <v>68.28</v>
      </c>
      <c r="R169" s="118">
        <v>59.43</v>
      </c>
      <c r="S169" s="118">
        <v>79.79</v>
      </c>
      <c r="T169" s="32">
        <v>24.08</v>
      </c>
      <c r="U169" s="32">
        <v>39.79</v>
      </c>
      <c r="V169" s="32">
        <v>36.12</v>
      </c>
      <c r="W169" s="32">
        <v>93.82</v>
      </c>
      <c r="X169" s="32">
        <v>82.86</v>
      </c>
      <c r="Y169" s="32">
        <v>90.52</v>
      </c>
      <c r="Z169" s="32">
        <v>107.62</v>
      </c>
    </row>
    <row r="170" spans="1:26" ht="12.75">
      <c r="A170" s="34">
        <v>6</v>
      </c>
      <c r="B170" s="34">
        <v>1</v>
      </c>
      <c r="C170" s="34">
        <v>18</v>
      </c>
      <c r="D170" s="35">
        <v>2</v>
      </c>
      <c r="E170" s="36"/>
      <c r="F170" s="31" t="s">
        <v>267</v>
      </c>
      <c r="G170" s="56" t="s">
        <v>415</v>
      </c>
      <c r="H170" s="33">
        <v>35109555.46</v>
      </c>
      <c r="I170" s="33">
        <v>8490874.17</v>
      </c>
      <c r="J170" s="33">
        <v>17289210.29</v>
      </c>
      <c r="K170" s="33">
        <v>9329471</v>
      </c>
      <c r="L170" s="33">
        <v>25569322.06</v>
      </c>
      <c r="M170" s="33">
        <v>6163469.68</v>
      </c>
      <c r="N170" s="33">
        <v>11923576.38</v>
      </c>
      <c r="O170" s="33">
        <v>7482276</v>
      </c>
      <c r="P170" s="118">
        <v>72.82</v>
      </c>
      <c r="Q170" s="118">
        <v>72.58</v>
      </c>
      <c r="R170" s="118">
        <v>68.96</v>
      </c>
      <c r="S170" s="118">
        <v>80.2</v>
      </c>
      <c r="T170" s="32">
        <v>24.1</v>
      </c>
      <c r="U170" s="32">
        <v>46.63</v>
      </c>
      <c r="V170" s="32">
        <v>29.26</v>
      </c>
      <c r="W170" s="32">
        <v>119.61</v>
      </c>
      <c r="X170" s="32">
        <v>141.84</v>
      </c>
      <c r="Y170" s="32">
        <v>120.29</v>
      </c>
      <c r="Z170" s="32">
        <v>105.09</v>
      </c>
    </row>
    <row r="171" spans="1:26" ht="12.75">
      <c r="A171" s="34">
        <v>6</v>
      </c>
      <c r="B171" s="34">
        <v>19</v>
      </c>
      <c r="C171" s="34">
        <v>6</v>
      </c>
      <c r="D171" s="35">
        <v>2</v>
      </c>
      <c r="E171" s="36"/>
      <c r="F171" s="31" t="s">
        <v>267</v>
      </c>
      <c r="G171" s="56" t="s">
        <v>283</v>
      </c>
      <c r="H171" s="33">
        <v>32971989.89</v>
      </c>
      <c r="I171" s="33">
        <v>14504179.85</v>
      </c>
      <c r="J171" s="33">
        <v>10401855.04</v>
      </c>
      <c r="K171" s="33">
        <v>8065955</v>
      </c>
      <c r="L171" s="33">
        <v>25304536.51</v>
      </c>
      <c r="M171" s="33">
        <v>11430393.84</v>
      </c>
      <c r="N171" s="33">
        <v>7463940.67</v>
      </c>
      <c r="O171" s="33">
        <v>6410202</v>
      </c>
      <c r="P171" s="118">
        <v>76.74</v>
      </c>
      <c r="Q171" s="118">
        <v>78.8</v>
      </c>
      <c r="R171" s="118">
        <v>71.75</v>
      </c>
      <c r="S171" s="118">
        <v>79.47</v>
      </c>
      <c r="T171" s="32">
        <v>45.17</v>
      </c>
      <c r="U171" s="32">
        <v>29.49</v>
      </c>
      <c r="V171" s="32">
        <v>25.33</v>
      </c>
      <c r="W171" s="32">
        <v>105.4</v>
      </c>
      <c r="X171" s="32">
        <v>120.89</v>
      </c>
      <c r="Y171" s="32">
        <v>82.29</v>
      </c>
      <c r="Z171" s="32">
        <v>116.94</v>
      </c>
    </row>
    <row r="172" spans="1:26" ht="12.75">
      <c r="A172" s="34">
        <v>6</v>
      </c>
      <c r="B172" s="34">
        <v>15</v>
      </c>
      <c r="C172" s="34">
        <v>8</v>
      </c>
      <c r="D172" s="35">
        <v>2</v>
      </c>
      <c r="E172" s="36"/>
      <c r="F172" s="31" t="s">
        <v>267</v>
      </c>
      <c r="G172" s="56" t="s">
        <v>416</v>
      </c>
      <c r="H172" s="33">
        <v>39449968.33</v>
      </c>
      <c r="I172" s="33">
        <v>10367443.14</v>
      </c>
      <c r="J172" s="33">
        <v>16312084.19</v>
      </c>
      <c r="K172" s="33">
        <v>12770441</v>
      </c>
      <c r="L172" s="33">
        <v>26521677.13</v>
      </c>
      <c r="M172" s="33">
        <v>6898179.4</v>
      </c>
      <c r="N172" s="33">
        <v>9459353.73</v>
      </c>
      <c r="O172" s="33">
        <v>10164144</v>
      </c>
      <c r="P172" s="118">
        <v>67.22</v>
      </c>
      <c r="Q172" s="118">
        <v>66.53</v>
      </c>
      <c r="R172" s="118">
        <v>57.98</v>
      </c>
      <c r="S172" s="118">
        <v>79.59</v>
      </c>
      <c r="T172" s="32">
        <v>26</v>
      </c>
      <c r="U172" s="32">
        <v>35.66</v>
      </c>
      <c r="V172" s="32">
        <v>38.32</v>
      </c>
      <c r="W172" s="32">
        <v>100.6</v>
      </c>
      <c r="X172" s="32">
        <v>122.5</v>
      </c>
      <c r="Y172" s="32">
        <v>90.4</v>
      </c>
      <c r="Z172" s="32">
        <v>98.98</v>
      </c>
    </row>
    <row r="173" spans="1:26" ht="12.75">
      <c r="A173" s="34">
        <v>6</v>
      </c>
      <c r="B173" s="34">
        <v>9</v>
      </c>
      <c r="C173" s="34">
        <v>13</v>
      </c>
      <c r="D173" s="35">
        <v>2</v>
      </c>
      <c r="E173" s="36"/>
      <c r="F173" s="31" t="s">
        <v>267</v>
      </c>
      <c r="G173" s="56" t="s">
        <v>417</v>
      </c>
      <c r="H173" s="33">
        <v>40167547.56</v>
      </c>
      <c r="I173" s="33">
        <v>9653684.28</v>
      </c>
      <c r="J173" s="33">
        <v>18483884.28</v>
      </c>
      <c r="K173" s="33">
        <v>12029979</v>
      </c>
      <c r="L173" s="33">
        <v>30014317.88</v>
      </c>
      <c r="M173" s="33">
        <v>6601265.09</v>
      </c>
      <c r="N173" s="33">
        <v>13752848.79</v>
      </c>
      <c r="O173" s="33">
        <v>9660204</v>
      </c>
      <c r="P173" s="118">
        <v>74.72</v>
      </c>
      <c r="Q173" s="118">
        <v>68.38</v>
      </c>
      <c r="R173" s="118">
        <v>74.4</v>
      </c>
      <c r="S173" s="118">
        <v>80.3</v>
      </c>
      <c r="T173" s="32">
        <v>21.99</v>
      </c>
      <c r="U173" s="32">
        <v>45.82</v>
      </c>
      <c r="V173" s="32">
        <v>32.18</v>
      </c>
      <c r="W173" s="32">
        <v>124.1</v>
      </c>
      <c r="X173" s="32">
        <v>122.08</v>
      </c>
      <c r="Y173" s="32">
        <v>141.21</v>
      </c>
      <c r="Z173" s="32">
        <v>106.88</v>
      </c>
    </row>
    <row r="174" spans="1:26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31" t="s">
        <v>267</v>
      </c>
      <c r="G174" s="56" t="s">
        <v>418</v>
      </c>
      <c r="H174" s="33">
        <v>53260732.43</v>
      </c>
      <c r="I174" s="33">
        <v>14024713.69</v>
      </c>
      <c r="J174" s="33">
        <v>23408720.74</v>
      </c>
      <c r="K174" s="33">
        <v>15827298</v>
      </c>
      <c r="L174" s="33">
        <v>31385389.27</v>
      </c>
      <c r="M174" s="33">
        <v>6293859.81</v>
      </c>
      <c r="N174" s="33">
        <v>12474073.46</v>
      </c>
      <c r="O174" s="33">
        <v>12617456</v>
      </c>
      <c r="P174" s="118">
        <v>58.92</v>
      </c>
      <c r="Q174" s="118">
        <v>44.87</v>
      </c>
      <c r="R174" s="118">
        <v>53.28</v>
      </c>
      <c r="S174" s="118">
        <v>79.71</v>
      </c>
      <c r="T174" s="32">
        <v>20.05</v>
      </c>
      <c r="U174" s="32">
        <v>39.74</v>
      </c>
      <c r="V174" s="32">
        <v>40.2</v>
      </c>
      <c r="W174" s="32">
        <v>108.42</v>
      </c>
      <c r="X174" s="32">
        <v>161.59</v>
      </c>
      <c r="Y174" s="32">
        <v>94.73</v>
      </c>
      <c r="Z174" s="32">
        <v>106.17</v>
      </c>
    </row>
    <row r="175" spans="1:26" ht="12.75">
      <c r="A175" s="34">
        <v>6</v>
      </c>
      <c r="B175" s="34">
        <v>3</v>
      </c>
      <c r="C175" s="34">
        <v>13</v>
      </c>
      <c r="D175" s="35">
        <v>2</v>
      </c>
      <c r="E175" s="36"/>
      <c r="F175" s="31" t="s">
        <v>267</v>
      </c>
      <c r="G175" s="56" t="s">
        <v>419</v>
      </c>
      <c r="H175" s="33">
        <v>22788857.92</v>
      </c>
      <c r="I175" s="33">
        <v>7086680.83</v>
      </c>
      <c r="J175" s="33">
        <v>8655610.09</v>
      </c>
      <c r="K175" s="33">
        <v>7046567</v>
      </c>
      <c r="L175" s="33">
        <v>15710291.62</v>
      </c>
      <c r="M175" s="33">
        <v>4237793.1</v>
      </c>
      <c r="N175" s="33">
        <v>5912879.52</v>
      </c>
      <c r="O175" s="33">
        <v>5559619</v>
      </c>
      <c r="P175" s="118">
        <v>68.93</v>
      </c>
      <c r="Q175" s="118">
        <v>59.79</v>
      </c>
      <c r="R175" s="118">
        <v>68.31</v>
      </c>
      <c r="S175" s="118">
        <v>78.89</v>
      </c>
      <c r="T175" s="32">
        <v>26.97</v>
      </c>
      <c r="U175" s="32">
        <v>37.63</v>
      </c>
      <c r="V175" s="32">
        <v>35.38</v>
      </c>
      <c r="W175" s="32">
        <v>104.42</v>
      </c>
      <c r="X175" s="32">
        <v>122.93</v>
      </c>
      <c r="Y175" s="32">
        <v>95.26</v>
      </c>
      <c r="Z175" s="32">
        <v>103.13</v>
      </c>
    </row>
    <row r="176" spans="1:26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31" t="s">
        <v>267</v>
      </c>
      <c r="G176" s="56" t="s">
        <v>420</v>
      </c>
      <c r="H176" s="33">
        <v>24678158.86</v>
      </c>
      <c r="I176" s="33">
        <v>5981890.77</v>
      </c>
      <c r="J176" s="33">
        <v>9586974.09</v>
      </c>
      <c r="K176" s="33">
        <v>9109294</v>
      </c>
      <c r="L176" s="33">
        <v>18392031.2</v>
      </c>
      <c r="M176" s="33">
        <v>4238818.34</v>
      </c>
      <c r="N176" s="33">
        <v>6858806.86</v>
      </c>
      <c r="O176" s="33">
        <v>7294406</v>
      </c>
      <c r="P176" s="118">
        <v>74.52</v>
      </c>
      <c r="Q176" s="118">
        <v>70.86</v>
      </c>
      <c r="R176" s="118">
        <v>71.54</v>
      </c>
      <c r="S176" s="118">
        <v>80.07</v>
      </c>
      <c r="T176" s="32">
        <v>23.04</v>
      </c>
      <c r="U176" s="32">
        <v>37.29</v>
      </c>
      <c r="V176" s="32">
        <v>39.66</v>
      </c>
      <c r="W176" s="32">
        <v>100.1</v>
      </c>
      <c r="X176" s="32">
        <v>103.64</v>
      </c>
      <c r="Y176" s="32">
        <v>95.45</v>
      </c>
      <c r="Z176" s="32">
        <v>102.76</v>
      </c>
    </row>
    <row r="177" spans="1:26" ht="12.75">
      <c r="A177" s="34">
        <v>6</v>
      </c>
      <c r="B177" s="34">
        <v>19</v>
      </c>
      <c r="C177" s="34">
        <v>7</v>
      </c>
      <c r="D177" s="35">
        <v>2</v>
      </c>
      <c r="E177" s="36"/>
      <c r="F177" s="31" t="s">
        <v>267</v>
      </c>
      <c r="G177" s="56" t="s">
        <v>421</v>
      </c>
      <c r="H177" s="33">
        <v>23786078.46</v>
      </c>
      <c r="I177" s="33">
        <v>7308800.36</v>
      </c>
      <c r="J177" s="33">
        <v>9504952.1</v>
      </c>
      <c r="K177" s="33">
        <v>6972326</v>
      </c>
      <c r="L177" s="33">
        <v>18231580.56</v>
      </c>
      <c r="M177" s="33">
        <v>5902665.75</v>
      </c>
      <c r="N177" s="33">
        <v>6806044.81</v>
      </c>
      <c r="O177" s="33">
        <v>5522870</v>
      </c>
      <c r="P177" s="118">
        <v>76.64</v>
      </c>
      <c r="Q177" s="118">
        <v>80.76</v>
      </c>
      <c r="R177" s="118">
        <v>71.6</v>
      </c>
      <c r="S177" s="118">
        <v>79.21</v>
      </c>
      <c r="T177" s="32">
        <v>32.37</v>
      </c>
      <c r="U177" s="32">
        <v>37.33</v>
      </c>
      <c r="V177" s="32">
        <v>30.29</v>
      </c>
      <c r="W177" s="32">
        <v>116.22</v>
      </c>
      <c r="X177" s="32">
        <v>168.54</v>
      </c>
      <c r="Y177" s="32">
        <v>99.9</v>
      </c>
      <c r="Z177" s="32">
        <v>102.81</v>
      </c>
    </row>
    <row r="178" spans="1:26" ht="12.75">
      <c r="A178" s="34">
        <v>6</v>
      </c>
      <c r="B178" s="34">
        <v>9</v>
      </c>
      <c r="C178" s="34">
        <v>14</v>
      </c>
      <c r="D178" s="35">
        <v>2</v>
      </c>
      <c r="E178" s="36"/>
      <c r="F178" s="31" t="s">
        <v>267</v>
      </c>
      <c r="G178" s="56" t="s">
        <v>422</v>
      </c>
      <c r="H178" s="33">
        <v>80112155.85</v>
      </c>
      <c r="I178" s="33">
        <v>33442748.15</v>
      </c>
      <c r="J178" s="33">
        <v>34892559.7</v>
      </c>
      <c r="K178" s="33">
        <v>11776848</v>
      </c>
      <c r="L178" s="33">
        <v>54350822.55</v>
      </c>
      <c r="M178" s="33">
        <v>23547792.33</v>
      </c>
      <c r="N178" s="33">
        <v>21146306.22</v>
      </c>
      <c r="O178" s="33">
        <v>9656724</v>
      </c>
      <c r="P178" s="118">
        <v>67.84</v>
      </c>
      <c r="Q178" s="118">
        <v>70.41</v>
      </c>
      <c r="R178" s="118">
        <v>60.6</v>
      </c>
      <c r="S178" s="118">
        <v>81.99</v>
      </c>
      <c r="T178" s="32">
        <v>43.32</v>
      </c>
      <c r="U178" s="32">
        <v>38.9</v>
      </c>
      <c r="V178" s="32">
        <v>17.76</v>
      </c>
      <c r="W178" s="32">
        <v>87.55</v>
      </c>
      <c r="X178" s="32">
        <v>115.6</v>
      </c>
      <c r="Y178" s="32">
        <v>63.53</v>
      </c>
      <c r="Z178" s="32">
        <v>114.67</v>
      </c>
    </row>
    <row r="179" spans="1:26" ht="12.75">
      <c r="A179" s="34">
        <v>6</v>
      </c>
      <c r="B179" s="34">
        <v>19</v>
      </c>
      <c r="C179" s="34">
        <v>8</v>
      </c>
      <c r="D179" s="35">
        <v>2</v>
      </c>
      <c r="E179" s="36"/>
      <c r="F179" s="31" t="s">
        <v>267</v>
      </c>
      <c r="G179" s="56" t="s">
        <v>423</v>
      </c>
      <c r="H179" s="33">
        <v>14948911.66</v>
      </c>
      <c r="I179" s="33">
        <v>3178250.12</v>
      </c>
      <c r="J179" s="33">
        <v>7154031.54</v>
      </c>
      <c r="K179" s="33">
        <v>4616630</v>
      </c>
      <c r="L179" s="33">
        <v>11449976.84</v>
      </c>
      <c r="M179" s="33">
        <v>3130855.46</v>
      </c>
      <c r="N179" s="33">
        <v>4686853.38</v>
      </c>
      <c r="O179" s="33">
        <v>3632268</v>
      </c>
      <c r="P179" s="118">
        <v>76.59</v>
      </c>
      <c r="Q179" s="118">
        <v>98.5</v>
      </c>
      <c r="R179" s="118">
        <v>65.51</v>
      </c>
      <c r="S179" s="118">
        <v>78.67</v>
      </c>
      <c r="T179" s="32">
        <v>27.34</v>
      </c>
      <c r="U179" s="32">
        <v>40.93</v>
      </c>
      <c r="V179" s="32">
        <v>31.72</v>
      </c>
      <c r="W179" s="32">
        <v>107.37</v>
      </c>
      <c r="X179" s="32">
        <v>147.05</v>
      </c>
      <c r="Y179" s="32">
        <v>91.73</v>
      </c>
      <c r="Z179" s="32">
        <v>106.04</v>
      </c>
    </row>
    <row r="180" spans="1:26" ht="12.75">
      <c r="A180" s="34">
        <v>6</v>
      </c>
      <c r="B180" s="34">
        <v>9</v>
      </c>
      <c r="C180" s="34">
        <v>15</v>
      </c>
      <c r="D180" s="35">
        <v>2</v>
      </c>
      <c r="E180" s="36"/>
      <c r="F180" s="31" t="s">
        <v>267</v>
      </c>
      <c r="G180" s="56" t="s">
        <v>424</v>
      </c>
      <c r="H180" s="33">
        <v>24494299.9</v>
      </c>
      <c r="I180" s="33">
        <v>5020446.95</v>
      </c>
      <c r="J180" s="33">
        <v>12158695.95</v>
      </c>
      <c r="K180" s="33">
        <v>7315157</v>
      </c>
      <c r="L180" s="33">
        <v>17055110.29</v>
      </c>
      <c r="M180" s="33">
        <v>4034939.37</v>
      </c>
      <c r="N180" s="33">
        <v>7210813.92</v>
      </c>
      <c r="O180" s="33">
        <v>5809357</v>
      </c>
      <c r="P180" s="118">
        <v>69.62</v>
      </c>
      <c r="Q180" s="118">
        <v>80.37</v>
      </c>
      <c r="R180" s="118">
        <v>59.3</v>
      </c>
      <c r="S180" s="118">
        <v>79.41</v>
      </c>
      <c r="T180" s="32">
        <v>23.65</v>
      </c>
      <c r="U180" s="32">
        <v>42.27</v>
      </c>
      <c r="V180" s="32">
        <v>34.06</v>
      </c>
      <c r="W180" s="32">
        <v>104.13</v>
      </c>
      <c r="X180" s="32">
        <v>116.91</v>
      </c>
      <c r="Y180" s="32">
        <v>101.35</v>
      </c>
      <c r="Z180" s="32">
        <v>99.93</v>
      </c>
    </row>
    <row r="181" spans="1:26" ht="12.75">
      <c r="A181" s="34">
        <v>6</v>
      </c>
      <c r="B181" s="34">
        <v>9</v>
      </c>
      <c r="C181" s="34">
        <v>16</v>
      </c>
      <c r="D181" s="35">
        <v>2</v>
      </c>
      <c r="E181" s="36"/>
      <c r="F181" s="31" t="s">
        <v>267</v>
      </c>
      <c r="G181" s="56" t="s">
        <v>425</v>
      </c>
      <c r="H181" s="33">
        <v>13035298.58</v>
      </c>
      <c r="I181" s="33">
        <v>2929672</v>
      </c>
      <c r="J181" s="33">
        <v>4447230.58</v>
      </c>
      <c r="K181" s="33">
        <v>5658396</v>
      </c>
      <c r="L181" s="33">
        <v>10231304.52</v>
      </c>
      <c r="M181" s="33">
        <v>2376711.67</v>
      </c>
      <c r="N181" s="33">
        <v>3400951.85</v>
      </c>
      <c r="O181" s="33">
        <v>4453641</v>
      </c>
      <c r="P181" s="118">
        <v>78.48</v>
      </c>
      <c r="Q181" s="118">
        <v>81.12</v>
      </c>
      <c r="R181" s="118">
        <v>76.47</v>
      </c>
      <c r="S181" s="118">
        <v>78.7</v>
      </c>
      <c r="T181" s="32">
        <v>23.22</v>
      </c>
      <c r="U181" s="32">
        <v>33.24</v>
      </c>
      <c r="V181" s="32">
        <v>43.52</v>
      </c>
      <c r="W181" s="32">
        <v>101.32</v>
      </c>
      <c r="X181" s="32">
        <v>96.03</v>
      </c>
      <c r="Y181" s="32">
        <v>94.95</v>
      </c>
      <c r="Z181" s="32">
        <v>110.2</v>
      </c>
    </row>
    <row r="182" spans="1:26" ht="12.75">
      <c r="A182" s="34">
        <v>6</v>
      </c>
      <c r="B182" s="34">
        <v>7</v>
      </c>
      <c r="C182" s="34">
        <v>10</v>
      </c>
      <c r="D182" s="35">
        <v>2</v>
      </c>
      <c r="E182" s="36"/>
      <c r="F182" s="31" t="s">
        <v>267</v>
      </c>
      <c r="G182" s="56" t="s">
        <v>426</v>
      </c>
      <c r="H182" s="33">
        <v>31645547.02</v>
      </c>
      <c r="I182" s="33">
        <v>8479345.08</v>
      </c>
      <c r="J182" s="33">
        <v>11433216.94</v>
      </c>
      <c r="K182" s="33">
        <v>11732985</v>
      </c>
      <c r="L182" s="33">
        <v>23976094.23</v>
      </c>
      <c r="M182" s="33">
        <v>5622798.22</v>
      </c>
      <c r="N182" s="33">
        <v>9098652.01</v>
      </c>
      <c r="O182" s="33">
        <v>9254644</v>
      </c>
      <c r="P182" s="118">
        <v>75.76</v>
      </c>
      <c r="Q182" s="118">
        <v>66.31</v>
      </c>
      <c r="R182" s="118">
        <v>79.58</v>
      </c>
      <c r="S182" s="118">
        <v>78.87</v>
      </c>
      <c r="T182" s="32">
        <v>23.45</v>
      </c>
      <c r="U182" s="32">
        <v>37.94</v>
      </c>
      <c r="V182" s="32">
        <v>38.59</v>
      </c>
      <c r="W182" s="32">
        <v>102.08</v>
      </c>
      <c r="X182" s="32">
        <v>122.47</v>
      </c>
      <c r="Y182" s="32">
        <v>94.54</v>
      </c>
      <c r="Z182" s="32">
        <v>99.82</v>
      </c>
    </row>
    <row r="183" spans="1:26" ht="12.75">
      <c r="A183" s="34">
        <v>6</v>
      </c>
      <c r="B183" s="34">
        <v>1</v>
      </c>
      <c r="C183" s="34">
        <v>19</v>
      </c>
      <c r="D183" s="35">
        <v>2</v>
      </c>
      <c r="E183" s="36"/>
      <c r="F183" s="31" t="s">
        <v>267</v>
      </c>
      <c r="G183" s="56" t="s">
        <v>427</v>
      </c>
      <c r="H183" s="33">
        <v>25614715.94</v>
      </c>
      <c r="I183" s="33">
        <v>8533344</v>
      </c>
      <c r="J183" s="33">
        <v>9911823.94</v>
      </c>
      <c r="K183" s="33">
        <v>7169548</v>
      </c>
      <c r="L183" s="33">
        <v>17689149.95</v>
      </c>
      <c r="M183" s="33">
        <v>6006544.24</v>
      </c>
      <c r="N183" s="33">
        <v>5837687.71</v>
      </c>
      <c r="O183" s="33">
        <v>5844918</v>
      </c>
      <c r="P183" s="118">
        <v>69.05</v>
      </c>
      <c r="Q183" s="118">
        <v>70.38</v>
      </c>
      <c r="R183" s="118">
        <v>58.89</v>
      </c>
      <c r="S183" s="118">
        <v>81.52</v>
      </c>
      <c r="T183" s="32">
        <v>33.95</v>
      </c>
      <c r="U183" s="32">
        <v>33</v>
      </c>
      <c r="V183" s="32">
        <v>33.04</v>
      </c>
      <c r="W183" s="32">
        <v>95.8</v>
      </c>
      <c r="X183" s="32">
        <v>93.15</v>
      </c>
      <c r="Y183" s="32">
        <v>94.16</v>
      </c>
      <c r="Z183" s="32">
        <v>100.47</v>
      </c>
    </row>
    <row r="184" spans="1:26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31" t="s">
        <v>267</v>
      </c>
      <c r="G184" s="56" t="s">
        <v>428</v>
      </c>
      <c r="H184" s="33">
        <v>112412196.51</v>
      </c>
      <c r="I184" s="33">
        <v>42067418.27</v>
      </c>
      <c r="J184" s="33">
        <v>41765606.24</v>
      </c>
      <c r="K184" s="33">
        <v>28579172</v>
      </c>
      <c r="L184" s="33">
        <v>85799142.33</v>
      </c>
      <c r="M184" s="33">
        <v>33065881.26</v>
      </c>
      <c r="N184" s="33">
        <v>29525853.07</v>
      </c>
      <c r="O184" s="33">
        <v>23207408</v>
      </c>
      <c r="P184" s="118">
        <v>76.32</v>
      </c>
      <c r="Q184" s="118">
        <v>78.6</v>
      </c>
      <c r="R184" s="118">
        <v>70.69</v>
      </c>
      <c r="S184" s="118">
        <v>81.2</v>
      </c>
      <c r="T184" s="32">
        <v>38.53</v>
      </c>
      <c r="U184" s="32">
        <v>34.41</v>
      </c>
      <c r="V184" s="32">
        <v>27.04</v>
      </c>
      <c r="W184" s="32">
        <v>99.3</v>
      </c>
      <c r="X184" s="32">
        <v>124.28</v>
      </c>
      <c r="Y184" s="32">
        <v>79.24</v>
      </c>
      <c r="Z184" s="32">
        <v>102.99</v>
      </c>
    </row>
    <row r="185" spans="1:26" ht="12.75">
      <c r="A185" s="34">
        <v>6</v>
      </c>
      <c r="B185" s="34">
        <v>3</v>
      </c>
      <c r="C185" s="34">
        <v>14</v>
      </c>
      <c r="D185" s="35">
        <v>2</v>
      </c>
      <c r="E185" s="36"/>
      <c r="F185" s="31" t="s">
        <v>267</v>
      </c>
      <c r="G185" s="56" t="s">
        <v>429</v>
      </c>
      <c r="H185" s="33">
        <v>17678082.88</v>
      </c>
      <c r="I185" s="33">
        <v>4725175.35</v>
      </c>
      <c r="J185" s="33">
        <v>7358865.53</v>
      </c>
      <c r="K185" s="33">
        <v>5594042</v>
      </c>
      <c r="L185" s="33">
        <v>14219609.51</v>
      </c>
      <c r="M185" s="33">
        <v>5035725.87</v>
      </c>
      <c r="N185" s="33">
        <v>4774718.64</v>
      </c>
      <c r="O185" s="33">
        <v>4409165</v>
      </c>
      <c r="P185" s="118">
        <v>80.43</v>
      </c>
      <c r="Q185" s="118">
        <v>106.57</v>
      </c>
      <c r="R185" s="118">
        <v>64.88</v>
      </c>
      <c r="S185" s="118">
        <v>78.81</v>
      </c>
      <c r="T185" s="32">
        <v>35.41</v>
      </c>
      <c r="U185" s="32">
        <v>33.57</v>
      </c>
      <c r="V185" s="32">
        <v>31</v>
      </c>
      <c r="W185" s="32">
        <v>109.35</v>
      </c>
      <c r="X185" s="32">
        <v>167.88</v>
      </c>
      <c r="Y185" s="32">
        <v>84.46</v>
      </c>
      <c r="Z185" s="32">
        <v>101.35</v>
      </c>
    </row>
    <row r="186" spans="1:26" ht="12.75">
      <c r="A186" s="34">
        <v>6</v>
      </c>
      <c r="B186" s="34">
        <v>6</v>
      </c>
      <c r="C186" s="34">
        <v>11</v>
      </c>
      <c r="D186" s="35">
        <v>2</v>
      </c>
      <c r="E186" s="36"/>
      <c r="F186" s="31" t="s">
        <v>267</v>
      </c>
      <c r="G186" s="56" t="s">
        <v>430</v>
      </c>
      <c r="H186" s="33">
        <v>22934250.57</v>
      </c>
      <c r="I186" s="33">
        <v>6206530.17</v>
      </c>
      <c r="J186" s="33">
        <v>8306431.4</v>
      </c>
      <c r="K186" s="33">
        <v>8421289</v>
      </c>
      <c r="L186" s="33">
        <v>17374268.71</v>
      </c>
      <c r="M186" s="33">
        <v>4718455.24</v>
      </c>
      <c r="N186" s="33">
        <v>5957451.47</v>
      </c>
      <c r="O186" s="33">
        <v>6698362</v>
      </c>
      <c r="P186" s="118">
        <v>75.75</v>
      </c>
      <c r="Q186" s="118">
        <v>76.02</v>
      </c>
      <c r="R186" s="118">
        <v>71.72</v>
      </c>
      <c r="S186" s="118">
        <v>79.54</v>
      </c>
      <c r="T186" s="32">
        <v>27.15</v>
      </c>
      <c r="U186" s="32">
        <v>34.28</v>
      </c>
      <c r="V186" s="32">
        <v>38.55</v>
      </c>
      <c r="W186" s="32">
        <v>84.99</v>
      </c>
      <c r="X186" s="32">
        <v>117.38</v>
      </c>
      <c r="Y186" s="32">
        <v>61.26</v>
      </c>
      <c r="Z186" s="32">
        <v>99.99</v>
      </c>
    </row>
    <row r="187" spans="1:26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31" t="s">
        <v>267</v>
      </c>
      <c r="G187" s="56" t="s">
        <v>431</v>
      </c>
      <c r="H187" s="33">
        <v>36272180.48</v>
      </c>
      <c r="I187" s="33">
        <v>11397894</v>
      </c>
      <c r="J187" s="33">
        <v>13014333.48</v>
      </c>
      <c r="K187" s="33">
        <v>11859953</v>
      </c>
      <c r="L187" s="33">
        <v>26391966.33</v>
      </c>
      <c r="M187" s="33">
        <v>8089034.3</v>
      </c>
      <c r="N187" s="33">
        <v>8805104.03</v>
      </c>
      <c r="O187" s="33">
        <v>9497828</v>
      </c>
      <c r="P187" s="118">
        <v>72.76</v>
      </c>
      <c r="Q187" s="118">
        <v>70.96</v>
      </c>
      <c r="R187" s="118">
        <v>67.65</v>
      </c>
      <c r="S187" s="118">
        <v>80.08</v>
      </c>
      <c r="T187" s="32">
        <v>30.64</v>
      </c>
      <c r="U187" s="32">
        <v>33.36</v>
      </c>
      <c r="V187" s="32">
        <v>35.98</v>
      </c>
      <c r="W187" s="32">
        <v>87.58</v>
      </c>
      <c r="X187" s="32">
        <v>133.94</v>
      </c>
      <c r="Y187" s="32">
        <v>58.11</v>
      </c>
      <c r="Z187" s="32">
        <v>106.21</v>
      </c>
    </row>
    <row r="188" spans="1:26" ht="12.75">
      <c r="A188" s="34">
        <v>6</v>
      </c>
      <c r="B188" s="34">
        <v>7</v>
      </c>
      <c r="C188" s="34">
        <v>2</v>
      </c>
      <c r="D188" s="35">
        <v>3</v>
      </c>
      <c r="E188" s="36"/>
      <c r="F188" s="31" t="s">
        <v>267</v>
      </c>
      <c r="G188" s="56" t="s">
        <v>432</v>
      </c>
      <c r="H188" s="33">
        <v>51630080.8</v>
      </c>
      <c r="I188" s="33">
        <v>15650865.51</v>
      </c>
      <c r="J188" s="33">
        <v>18737139.29</v>
      </c>
      <c r="K188" s="33">
        <v>17242076</v>
      </c>
      <c r="L188" s="33">
        <v>39028689.3</v>
      </c>
      <c r="M188" s="33">
        <v>10824221.77</v>
      </c>
      <c r="N188" s="33">
        <v>14510142.53</v>
      </c>
      <c r="O188" s="33">
        <v>13694325</v>
      </c>
      <c r="P188" s="118">
        <v>75.59</v>
      </c>
      <c r="Q188" s="118">
        <v>69.16</v>
      </c>
      <c r="R188" s="118">
        <v>77.44</v>
      </c>
      <c r="S188" s="118">
        <v>79.42</v>
      </c>
      <c r="T188" s="32">
        <v>27.73</v>
      </c>
      <c r="U188" s="32">
        <v>37.17</v>
      </c>
      <c r="V188" s="32">
        <v>35.08</v>
      </c>
      <c r="W188" s="32">
        <v>106.71</v>
      </c>
      <c r="X188" s="32">
        <v>113.78</v>
      </c>
      <c r="Y188" s="32">
        <v>105.17</v>
      </c>
      <c r="Z188" s="32">
        <v>103.24</v>
      </c>
    </row>
    <row r="189" spans="1:26" ht="12.75">
      <c r="A189" s="34">
        <v>6</v>
      </c>
      <c r="B189" s="34">
        <v>9</v>
      </c>
      <c r="C189" s="34">
        <v>1</v>
      </c>
      <c r="D189" s="35">
        <v>3</v>
      </c>
      <c r="E189" s="36"/>
      <c r="F189" s="31" t="s">
        <v>267</v>
      </c>
      <c r="G189" s="56" t="s">
        <v>433</v>
      </c>
      <c r="H189" s="33">
        <v>79246212.98</v>
      </c>
      <c r="I189" s="33">
        <v>32149231.64</v>
      </c>
      <c r="J189" s="33">
        <v>30352849.34</v>
      </c>
      <c r="K189" s="33">
        <v>16744132</v>
      </c>
      <c r="L189" s="33">
        <v>55526523.59</v>
      </c>
      <c r="M189" s="33">
        <v>22056909.96</v>
      </c>
      <c r="N189" s="33">
        <v>19993627.63</v>
      </c>
      <c r="O189" s="33">
        <v>13475986</v>
      </c>
      <c r="P189" s="118">
        <v>70.06</v>
      </c>
      <c r="Q189" s="118">
        <v>68.6</v>
      </c>
      <c r="R189" s="118">
        <v>65.87</v>
      </c>
      <c r="S189" s="118">
        <v>80.48</v>
      </c>
      <c r="T189" s="32">
        <v>39.72</v>
      </c>
      <c r="U189" s="32">
        <v>36</v>
      </c>
      <c r="V189" s="32">
        <v>24.26</v>
      </c>
      <c r="W189" s="32">
        <v>110.04</v>
      </c>
      <c r="X189" s="32">
        <v>132.99</v>
      </c>
      <c r="Y189" s="32">
        <v>94.49</v>
      </c>
      <c r="Z189" s="32">
        <v>105.99</v>
      </c>
    </row>
    <row r="190" spans="1:26" ht="12.75">
      <c r="A190" s="34">
        <v>6</v>
      </c>
      <c r="B190" s="34">
        <v>9</v>
      </c>
      <c r="C190" s="34">
        <v>3</v>
      </c>
      <c r="D190" s="35">
        <v>3</v>
      </c>
      <c r="E190" s="36"/>
      <c r="F190" s="31" t="s">
        <v>267</v>
      </c>
      <c r="G190" s="56" t="s">
        <v>434</v>
      </c>
      <c r="H190" s="33">
        <v>58655091.76</v>
      </c>
      <c r="I190" s="33">
        <v>15968615.78</v>
      </c>
      <c r="J190" s="33">
        <v>22493109.98</v>
      </c>
      <c r="K190" s="33">
        <v>20193366</v>
      </c>
      <c r="L190" s="33">
        <v>45764363.57</v>
      </c>
      <c r="M190" s="33">
        <v>12286397.06</v>
      </c>
      <c r="N190" s="33">
        <v>17228787.51</v>
      </c>
      <c r="O190" s="33">
        <v>16249179</v>
      </c>
      <c r="P190" s="118">
        <v>78.02</v>
      </c>
      <c r="Q190" s="118">
        <v>76.94</v>
      </c>
      <c r="R190" s="118">
        <v>76.59</v>
      </c>
      <c r="S190" s="118">
        <v>80.46</v>
      </c>
      <c r="T190" s="32">
        <v>26.84</v>
      </c>
      <c r="U190" s="32">
        <v>37.64</v>
      </c>
      <c r="V190" s="32">
        <v>35.5</v>
      </c>
      <c r="W190" s="32">
        <v>106.25</v>
      </c>
      <c r="X190" s="32">
        <v>104.23</v>
      </c>
      <c r="Y190" s="32">
        <v>108.07</v>
      </c>
      <c r="Z190" s="32">
        <v>105.89</v>
      </c>
    </row>
    <row r="191" spans="1:26" ht="12.75">
      <c r="A191" s="34">
        <v>6</v>
      </c>
      <c r="B191" s="34">
        <v>2</v>
      </c>
      <c r="C191" s="34">
        <v>5</v>
      </c>
      <c r="D191" s="35">
        <v>3</v>
      </c>
      <c r="E191" s="36"/>
      <c r="F191" s="31" t="s">
        <v>267</v>
      </c>
      <c r="G191" s="56" t="s">
        <v>435</v>
      </c>
      <c r="H191" s="33">
        <v>37800886.33</v>
      </c>
      <c r="I191" s="33">
        <v>8281441.05</v>
      </c>
      <c r="J191" s="33">
        <v>17481909.28</v>
      </c>
      <c r="K191" s="33">
        <v>12037536</v>
      </c>
      <c r="L191" s="33">
        <v>22505870.43</v>
      </c>
      <c r="M191" s="33">
        <v>4750544.65</v>
      </c>
      <c r="N191" s="33">
        <v>8193409.78</v>
      </c>
      <c r="O191" s="33">
        <v>9561916</v>
      </c>
      <c r="P191" s="118">
        <v>59.53</v>
      </c>
      <c r="Q191" s="118">
        <v>57.36</v>
      </c>
      <c r="R191" s="118">
        <v>46.86</v>
      </c>
      <c r="S191" s="118">
        <v>79.43</v>
      </c>
      <c r="T191" s="32">
        <v>21.1</v>
      </c>
      <c r="U191" s="32">
        <v>36.4</v>
      </c>
      <c r="V191" s="32">
        <v>42.48</v>
      </c>
      <c r="W191" s="32">
        <v>97.45</v>
      </c>
      <c r="X191" s="32">
        <v>96.95</v>
      </c>
      <c r="Y191" s="32">
        <v>90.88</v>
      </c>
      <c r="Z191" s="32">
        <v>104.19</v>
      </c>
    </row>
    <row r="192" spans="1:26" ht="12.75">
      <c r="A192" s="34">
        <v>6</v>
      </c>
      <c r="B192" s="34">
        <v>2</v>
      </c>
      <c r="C192" s="34">
        <v>6</v>
      </c>
      <c r="D192" s="35">
        <v>3</v>
      </c>
      <c r="E192" s="36"/>
      <c r="F192" s="31" t="s">
        <v>267</v>
      </c>
      <c r="G192" s="56" t="s">
        <v>436</v>
      </c>
      <c r="H192" s="33">
        <v>19519026.19</v>
      </c>
      <c r="I192" s="33">
        <v>4099896</v>
      </c>
      <c r="J192" s="33">
        <v>7719989.19</v>
      </c>
      <c r="K192" s="33">
        <v>7699141</v>
      </c>
      <c r="L192" s="33">
        <v>14557146.3</v>
      </c>
      <c r="M192" s="33">
        <v>3138529.11</v>
      </c>
      <c r="N192" s="33">
        <v>5396671.19</v>
      </c>
      <c r="O192" s="33">
        <v>6021946</v>
      </c>
      <c r="P192" s="118">
        <v>74.57</v>
      </c>
      <c r="Q192" s="118">
        <v>76.55</v>
      </c>
      <c r="R192" s="118">
        <v>69.9</v>
      </c>
      <c r="S192" s="118">
        <v>78.21</v>
      </c>
      <c r="T192" s="32">
        <v>21.56</v>
      </c>
      <c r="U192" s="32">
        <v>37.07</v>
      </c>
      <c r="V192" s="32">
        <v>41.36</v>
      </c>
      <c r="W192" s="32">
        <v>97.34</v>
      </c>
      <c r="X192" s="32">
        <v>119.63</v>
      </c>
      <c r="Y192" s="32">
        <v>81.65</v>
      </c>
      <c r="Z192" s="32">
        <v>105.23</v>
      </c>
    </row>
    <row r="193" spans="1:2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267</v>
      </c>
      <c r="G193" s="56" t="s">
        <v>437</v>
      </c>
      <c r="H193" s="33">
        <v>85517206.38</v>
      </c>
      <c r="I193" s="33">
        <v>32906167.12</v>
      </c>
      <c r="J193" s="33">
        <v>35275429.26</v>
      </c>
      <c r="K193" s="33">
        <v>17335610</v>
      </c>
      <c r="L193" s="33">
        <v>58740457.14</v>
      </c>
      <c r="M193" s="33">
        <v>24841575.19</v>
      </c>
      <c r="N193" s="33">
        <v>19804215.95</v>
      </c>
      <c r="O193" s="33">
        <v>14094666</v>
      </c>
      <c r="P193" s="118">
        <v>68.68</v>
      </c>
      <c r="Q193" s="118">
        <v>75.49</v>
      </c>
      <c r="R193" s="118">
        <v>56.14</v>
      </c>
      <c r="S193" s="118">
        <v>81.3</v>
      </c>
      <c r="T193" s="32">
        <v>42.29</v>
      </c>
      <c r="U193" s="32">
        <v>33.71</v>
      </c>
      <c r="V193" s="32">
        <v>23.99</v>
      </c>
      <c r="W193" s="32">
        <v>101.2</v>
      </c>
      <c r="X193" s="32">
        <v>119.55</v>
      </c>
      <c r="Y193" s="32">
        <v>83.14</v>
      </c>
      <c r="Z193" s="32">
        <v>104.86</v>
      </c>
    </row>
    <row r="194" spans="1:2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267</v>
      </c>
      <c r="G194" s="56" t="s">
        <v>438</v>
      </c>
      <c r="H194" s="33">
        <v>35039974.7</v>
      </c>
      <c r="I194" s="33">
        <v>10258404.72</v>
      </c>
      <c r="J194" s="33">
        <v>12794857.98</v>
      </c>
      <c r="K194" s="33">
        <v>11986712</v>
      </c>
      <c r="L194" s="33">
        <v>25797328.89</v>
      </c>
      <c r="M194" s="33">
        <v>6943573.93</v>
      </c>
      <c r="N194" s="33">
        <v>9379231.96</v>
      </c>
      <c r="O194" s="33">
        <v>9474523</v>
      </c>
      <c r="P194" s="118">
        <v>73.62</v>
      </c>
      <c r="Q194" s="118">
        <v>67.68</v>
      </c>
      <c r="R194" s="118">
        <v>73.3</v>
      </c>
      <c r="S194" s="118">
        <v>79.04</v>
      </c>
      <c r="T194" s="32">
        <v>26.91</v>
      </c>
      <c r="U194" s="32">
        <v>36.35</v>
      </c>
      <c r="V194" s="32">
        <v>36.72</v>
      </c>
      <c r="W194" s="32">
        <v>97.38</v>
      </c>
      <c r="X194" s="32">
        <v>121.84</v>
      </c>
      <c r="Y194" s="32">
        <v>81.21</v>
      </c>
      <c r="Z194" s="32">
        <v>102.49</v>
      </c>
    </row>
    <row r="195" spans="1:2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267</v>
      </c>
      <c r="G195" s="56" t="s">
        <v>439</v>
      </c>
      <c r="H195" s="33">
        <v>34842766.07</v>
      </c>
      <c r="I195" s="33">
        <v>6099781.65</v>
      </c>
      <c r="J195" s="33">
        <v>14522060.42</v>
      </c>
      <c r="K195" s="33">
        <v>14220924</v>
      </c>
      <c r="L195" s="33">
        <v>26136140.41</v>
      </c>
      <c r="M195" s="33">
        <v>5792154.14</v>
      </c>
      <c r="N195" s="33">
        <v>9101881.27</v>
      </c>
      <c r="O195" s="33">
        <v>11242105</v>
      </c>
      <c r="P195" s="118">
        <v>75.01</v>
      </c>
      <c r="Q195" s="118">
        <v>94.95</v>
      </c>
      <c r="R195" s="118">
        <v>62.67</v>
      </c>
      <c r="S195" s="118">
        <v>79.05</v>
      </c>
      <c r="T195" s="32">
        <v>22.16</v>
      </c>
      <c r="U195" s="32">
        <v>34.82</v>
      </c>
      <c r="V195" s="32">
        <v>43.01</v>
      </c>
      <c r="W195" s="32">
        <v>107.32</v>
      </c>
      <c r="X195" s="32">
        <v>142.8</v>
      </c>
      <c r="Y195" s="32">
        <v>92.17</v>
      </c>
      <c r="Z195" s="32">
        <v>107.86</v>
      </c>
    </row>
    <row r="196" spans="1:2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267</v>
      </c>
      <c r="G196" s="56" t="s">
        <v>440</v>
      </c>
      <c r="H196" s="33">
        <v>37557929.38</v>
      </c>
      <c r="I196" s="33">
        <v>10758724.42</v>
      </c>
      <c r="J196" s="33">
        <v>14569986.96</v>
      </c>
      <c r="K196" s="33">
        <v>12229218</v>
      </c>
      <c r="L196" s="33">
        <v>28718630.24</v>
      </c>
      <c r="M196" s="33">
        <v>9160060.68</v>
      </c>
      <c r="N196" s="33">
        <v>9801920.56</v>
      </c>
      <c r="O196" s="33">
        <v>9756649</v>
      </c>
      <c r="P196" s="118">
        <v>76.46</v>
      </c>
      <c r="Q196" s="118">
        <v>85.14</v>
      </c>
      <c r="R196" s="118">
        <v>67.27</v>
      </c>
      <c r="S196" s="118">
        <v>79.78</v>
      </c>
      <c r="T196" s="32">
        <v>31.89</v>
      </c>
      <c r="U196" s="32">
        <v>34.13</v>
      </c>
      <c r="V196" s="32">
        <v>33.97</v>
      </c>
      <c r="W196" s="32">
        <v>98.58</v>
      </c>
      <c r="X196" s="32">
        <v>149.12</v>
      </c>
      <c r="Y196" s="32">
        <v>72.1</v>
      </c>
      <c r="Z196" s="32">
        <v>103.85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267</v>
      </c>
      <c r="G197" s="56" t="s">
        <v>441</v>
      </c>
      <c r="H197" s="33">
        <v>37450940.93</v>
      </c>
      <c r="I197" s="33">
        <v>18075117.14</v>
      </c>
      <c r="J197" s="33">
        <v>11971531.79</v>
      </c>
      <c r="K197" s="33">
        <v>7404292</v>
      </c>
      <c r="L197" s="33">
        <v>28950169.9</v>
      </c>
      <c r="M197" s="33">
        <v>14737461.62</v>
      </c>
      <c r="N197" s="33">
        <v>8194735.28</v>
      </c>
      <c r="O197" s="33">
        <v>6017973</v>
      </c>
      <c r="P197" s="118">
        <v>77.3</v>
      </c>
      <c r="Q197" s="118">
        <v>81.53</v>
      </c>
      <c r="R197" s="118">
        <v>68.45</v>
      </c>
      <c r="S197" s="118">
        <v>81.27</v>
      </c>
      <c r="T197" s="32">
        <v>50.9</v>
      </c>
      <c r="U197" s="32">
        <v>28.3</v>
      </c>
      <c r="V197" s="32">
        <v>20.78</v>
      </c>
      <c r="W197" s="32">
        <v>114.06</v>
      </c>
      <c r="X197" s="32">
        <v>124.58</v>
      </c>
      <c r="Y197" s="32">
        <v>105.86</v>
      </c>
      <c r="Z197" s="32">
        <v>103.58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267</v>
      </c>
      <c r="G198" s="56" t="s">
        <v>442</v>
      </c>
      <c r="H198" s="33">
        <v>38270608.9</v>
      </c>
      <c r="I198" s="33">
        <v>9040575</v>
      </c>
      <c r="J198" s="33">
        <v>15631409.9</v>
      </c>
      <c r="K198" s="33">
        <v>13598624</v>
      </c>
      <c r="L198" s="33">
        <v>25797915.67</v>
      </c>
      <c r="M198" s="33">
        <v>5674942.43</v>
      </c>
      <c r="N198" s="33">
        <v>9347070.24</v>
      </c>
      <c r="O198" s="33">
        <v>10775903</v>
      </c>
      <c r="P198" s="118">
        <v>67.4</v>
      </c>
      <c r="Q198" s="118">
        <v>62.77</v>
      </c>
      <c r="R198" s="118">
        <v>59.79</v>
      </c>
      <c r="S198" s="118">
        <v>79.24</v>
      </c>
      <c r="T198" s="32">
        <v>21.99</v>
      </c>
      <c r="U198" s="32">
        <v>36.23</v>
      </c>
      <c r="V198" s="32">
        <v>41.77</v>
      </c>
      <c r="W198" s="32">
        <v>91.81</v>
      </c>
      <c r="X198" s="32">
        <v>85.07</v>
      </c>
      <c r="Y198" s="32">
        <v>86.65</v>
      </c>
      <c r="Z198" s="32">
        <v>101.25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267</v>
      </c>
      <c r="G199" s="56" t="s">
        <v>443</v>
      </c>
      <c r="H199" s="33">
        <v>38912575.91</v>
      </c>
      <c r="I199" s="33">
        <v>11841994.5</v>
      </c>
      <c r="J199" s="33">
        <v>14385594.41</v>
      </c>
      <c r="K199" s="33">
        <v>12684987</v>
      </c>
      <c r="L199" s="33">
        <v>29263747.7</v>
      </c>
      <c r="M199" s="33">
        <v>9024314.14</v>
      </c>
      <c r="N199" s="33">
        <v>10086374.56</v>
      </c>
      <c r="O199" s="33">
        <v>10153059</v>
      </c>
      <c r="P199" s="118">
        <v>75.2</v>
      </c>
      <c r="Q199" s="118">
        <v>76.2</v>
      </c>
      <c r="R199" s="118">
        <v>70.11</v>
      </c>
      <c r="S199" s="118">
        <v>80.03</v>
      </c>
      <c r="T199" s="32">
        <v>30.83</v>
      </c>
      <c r="U199" s="32">
        <v>34.46</v>
      </c>
      <c r="V199" s="32">
        <v>34.69</v>
      </c>
      <c r="W199" s="32">
        <v>103.41</v>
      </c>
      <c r="X199" s="32">
        <v>133.43</v>
      </c>
      <c r="Y199" s="32">
        <v>83.99</v>
      </c>
      <c r="Z199" s="32">
        <v>106.57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267</v>
      </c>
      <c r="G200" s="56" t="s">
        <v>444</v>
      </c>
      <c r="H200" s="33">
        <v>32782050.37</v>
      </c>
      <c r="I200" s="33">
        <v>13448349.69</v>
      </c>
      <c r="J200" s="33">
        <v>9397956.68</v>
      </c>
      <c r="K200" s="33">
        <v>9935744</v>
      </c>
      <c r="L200" s="33">
        <v>23936311.91</v>
      </c>
      <c r="M200" s="33">
        <v>8694264.58</v>
      </c>
      <c r="N200" s="33">
        <v>7295235.33</v>
      </c>
      <c r="O200" s="33">
        <v>7946812</v>
      </c>
      <c r="P200" s="118">
        <v>73.01</v>
      </c>
      <c r="Q200" s="118">
        <v>64.64</v>
      </c>
      <c r="R200" s="118">
        <v>77.62</v>
      </c>
      <c r="S200" s="118">
        <v>79.98</v>
      </c>
      <c r="T200" s="32">
        <v>36.32</v>
      </c>
      <c r="U200" s="32">
        <v>30.47</v>
      </c>
      <c r="V200" s="32">
        <v>33.19</v>
      </c>
      <c r="W200" s="32">
        <v>109.39</v>
      </c>
      <c r="X200" s="32">
        <v>132.43</v>
      </c>
      <c r="Y200" s="32">
        <v>96.1</v>
      </c>
      <c r="Z200" s="32">
        <v>102.88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267</v>
      </c>
      <c r="G201" s="56" t="s">
        <v>445</v>
      </c>
      <c r="H201" s="33">
        <v>32742556.75</v>
      </c>
      <c r="I201" s="33">
        <v>11454899.5</v>
      </c>
      <c r="J201" s="33">
        <v>11275029.25</v>
      </c>
      <c r="K201" s="33">
        <v>10012628</v>
      </c>
      <c r="L201" s="33">
        <v>24311865.61</v>
      </c>
      <c r="M201" s="33">
        <v>8263061.13</v>
      </c>
      <c r="N201" s="33">
        <v>7949236.48</v>
      </c>
      <c r="O201" s="33">
        <v>8099568</v>
      </c>
      <c r="P201" s="118">
        <v>74.25</v>
      </c>
      <c r="Q201" s="118">
        <v>72.13</v>
      </c>
      <c r="R201" s="118">
        <v>70.5</v>
      </c>
      <c r="S201" s="118">
        <v>80.89</v>
      </c>
      <c r="T201" s="32">
        <v>33.98</v>
      </c>
      <c r="U201" s="32">
        <v>32.69</v>
      </c>
      <c r="V201" s="32">
        <v>33.31</v>
      </c>
      <c r="W201" s="32">
        <v>108.29</v>
      </c>
      <c r="X201" s="32">
        <v>116.08</v>
      </c>
      <c r="Y201" s="32">
        <v>101.99</v>
      </c>
      <c r="Z201" s="32">
        <v>107.46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267</v>
      </c>
      <c r="G202" s="56" t="s">
        <v>446</v>
      </c>
      <c r="H202" s="33">
        <v>108570443.82</v>
      </c>
      <c r="I202" s="33">
        <v>45808441.54</v>
      </c>
      <c r="J202" s="33">
        <v>40009384.28</v>
      </c>
      <c r="K202" s="33">
        <v>22752618</v>
      </c>
      <c r="L202" s="33">
        <v>84279055.83</v>
      </c>
      <c r="M202" s="33">
        <v>35543291.46</v>
      </c>
      <c r="N202" s="33">
        <v>29931928.37</v>
      </c>
      <c r="O202" s="33">
        <v>18803836</v>
      </c>
      <c r="P202" s="118">
        <v>77.62</v>
      </c>
      <c r="Q202" s="118">
        <v>77.59</v>
      </c>
      <c r="R202" s="118">
        <v>74.81</v>
      </c>
      <c r="S202" s="118">
        <v>82.64</v>
      </c>
      <c r="T202" s="32">
        <v>42.17</v>
      </c>
      <c r="U202" s="32">
        <v>35.51</v>
      </c>
      <c r="V202" s="32">
        <v>22.31</v>
      </c>
      <c r="W202" s="32">
        <v>99.17</v>
      </c>
      <c r="X202" s="32">
        <v>111.29</v>
      </c>
      <c r="Y202" s="32">
        <v>85.45</v>
      </c>
      <c r="Z202" s="32">
        <v>104.37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267</v>
      </c>
      <c r="G203" s="56" t="s">
        <v>447</v>
      </c>
      <c r="H203" s="33">
        <v>33707140.02</v>
      </c>
      <c r="I203" s="33">
        <v>9155385.56</v>
      </c>
      <c r="J203" s="33">
        <v>12614765.46</v>
      </c>
      <c r="K203" s="33">
        <v>11936989</v>
      </c>
      <c r="L203" s="33">
        <v>24260413.1</v>
      </c>
      <c r="M203" s="33">
        <v>6142467.63</v>
      </c>
      <c r="N203" s="33">
        <v>8593064.47</v>
      </c>
      <c r="O203" s="33">
        <v>9524881</v>
      </c>
      <c r="P203" s="118">
        <v>71.97</v>
      </c>
      <c r="Q203" s="118">
        <v>67.09</v>
      </c>
      <c r="R203" s="118">
        <v>68.11</v>
      </c>
      <c r="S203" s="118">
        <v>79.79</v>
      </c>
      <c r="T203" s="32">
        <v>25.31</v>
      </c>
      <c r="U203" s="32">
        <v>35.42</v>
      </c>
      <c r="V203" s="32">
        <v>39.26</v>
      </c>
      <c r="W203" s="32">
        <v>98.63</v>
      </c>
      <c r="X203" s="32">
        <v>100.11</v>
      </c>
      <c r="Y203" s="32">
        <v>92.98</v>
      </c>
      <c r="Z203" s="32">
        <v>103.32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267</v>
      </c>
      <c r="G204" s="56" t="s">
        <v>448</v>
      </c>
      <c r="H204" s="33">
        <v>70515774.65</v>
      </c>
      <c r="I204" s="33">
        <v>36084865.68</v>
      </c>
      <c r="J204" s="33">
        <v>24537428.97</v>
      </c>
      <c r="K204" s="33">
        <v>9893480</v>
      </c>
      <c r="L204" s="33">
        <v>50177159.84</v>
      </c>
      <c r="M204" s="33">
        <v>27784865.7</v>
      </c>
      <c r="N204" s="33">
        <v>14182465.14</v>
      </c>
      <c r="O204" s="33">
        <v>8209829</v>
      </c>
      <c r="P204" s="118">
        <v>71.15</v>
      </c>
      <c r="Q204" s="118">
        <v>76.99</v>
      </c>
      <c r="R204" s="118">
        <v>57.79</v>
      </c>
      <c r="S204" s="118">
        <v>82.98</v>
      </c>
      <c r="T204" s="32">
        <v>55.37</v>
      </c>
      <c r="U204" s="32">
        <v>28.26</v>
      </c>
      <c r="V204" s="32">
        <v>16.36</v>
      </c>
      <c r="W204" s="32">
        <v>126.72</v>
      </c>
      <c r="X204" s="32">
        <v>170.72</v>
      </c>
      <c r="Y204" s="32">
        <v>86.63</v>
      </c>
      <c r="Z204" s="32">
        <v>118.14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267</v>
      </c>
      <c r="G205" s="56" t="s">
        <v>449</v>
      </c>
      <c r="H205" s="33">
        <v>91574439.6</v>
      </c>
      <c r="I205" s="33">
        <v>24584351.88</v>
      </c>
      <c r="J205" s="33">
        <v>39092242.72</v>
      </c>
      <c r="K205" s="33">
        <v>27897845</v>
      </c>
      <c r="L205" s="33">
        <v>70702462.25</v>
      </c>
      <c r="M205" s="33">
        <v>19094235.94</v>
      </c>
      <c r="N205" s="33">
        <v>29159476.31</v>
      </c>
      <c r="O205" s="33">
        <v>22448750</v>
      </c>
      <c r="P205" s="118">
        <v>77.2</v>
      </c>
      <c r="Q205" s="118">
        <v>77.66</v>
      </c>
      <c r="R205" s="118">
        <v>74.59</v>
      </c>
      <c r="S205" s="118">
        <v>80.46</v>
      </c>
      <c r="T205" s="32">
        <v>27</v>
      </c>
      <c r="U205" s="32">
        <v>41.24</v>
      </c>
      <c r="V205" s="32">
        <v>31.75</v>
      </c>
      <c r="W205" s="32">
        <v>98.38</v>
      </c>
      <c r="X205" s="32">
        <v>85.74</v>
      </c>
      <c r="Y205" s="32">
        <v>100.28</v>
      </c>
      <c r="Z205" s="32">
        <v>109.42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267</v>
      </c>
      <c r="G206" s="56" t="s">
        <v>450</v>
      </c>
      <c r="H206" s="33">
        <v>28809264.34</v>
      </c>
      <c r="I206" s="33">
        <v>7202495</v>
      </c>
      <c r="J206" s="33">
        <v>11929513.34</v>
      </c>
      <c r="K206" s="33">
        <v>9677256</v>
      </c>
      <c r="L206" s="33">
        <v>21624316.07</v>
      </c>
      <c r="M206" s="33">
        <v>5954860.33</v>
      </c>
      <c r="N206" s="33">
        <v>7930650.74</v>
      </c>
      <c r="O206" s="33">
        <v>7738805</v>
      </c>
      <c r="P206" s="118">
        <v>75.06</v>
      </c>
      <c r="Q206" s="118">
        <v>82.67</v>
      </c>
      <c r="R206" s="118">
        <v>66.47</v>
      </c>
      <c r="S206" s="118">
        <v>79.96</v>
      </c>
      <c r="T206" s="32">
        <v>27.53</v>
      </c>
      <c r="U206" s="32">
        <v>36.67</v>
      </c>
      <c r="V206" s="32">
        <v>35.78</v>
      </c>
      <c r="W206" s="32">
        <v>88.98</v>
      </c>
      <c r="X206" s="32">
        <v>102.07</v>
      </c>
      <c r="Y206" s="32">
        <v>70.95</v>
      </c>
      <c r="Z206" s="32">
        <v>106.14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267</v>
      </c>
      <c r="G207" s="56" t="s">
        <v>451</v>
      </c>
      <c r="H207" s="33">
        <v>78600065.28</v>
      </c>
      <c r="I207" s="33">
        <v>30468265.93</v>
      </c>
      <c r="J207" s="33">
        <v>32975646.35</v>
      </c>
      <c r="K207" s="33">
        <v>15156153</v>
      </c>
      <c r="L207" s="33">
        <v>59308322.98</v>
      </c>
      <c r="M207" s="33">
        <v>24011123.73</v>
      </c>
      <c r="N207" s="33">
        <v>22825822.25</v>
      </c>
      <c r="O207" s="33">
        <v>12471377</v>
      </c>
      <c r="P207" s="118">
        <v>75.45</v>
      </c>
      <c r="Q207" s="118">
        <v>78.8</v>
      </c>
      <c r="R207" s="118">
        <v>69.22</v>
      </c>
      <c r="S207" s="118">
        <v>82.28</v>
      </c>
      <c r="T207" s="32">
        <v>40.48</v>
      </c>
      <c r="U207" s="32">
        <v>38.48</v>
      </c>
      <c r="V207" s="32">
        <v>21.02</v>
      </c>
      <c r="W207" s="32">
        <v>110.34</v>
      </c>
      <c r="X207" s="32">
        <v>124.61</v>
      </c>
      <c r="Y207" s="32">
        <v>103.92</v>
      </c>
      <c r="Z207" s="32">
        <v>99.64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267</v>
      </c>
      <c r="G208" s="56" t="s">
        <v>452</v>
      </c>
      <c r="H208" s="33">
        <v>56903663.07</v>
      </c>
      <c r="I208" s="33">
        <v>16643075.62</v>
      </c>
      <c r="J208" s="33">
        <v>25190561.45</v>
      </c>
      <c r="K208" s="33">
        <v>15070026</v>
      </c>
      <c r="L208" s="33">
        <v>43564897.17</v>
      </c>
      <c r="M208" s="33">
        <v>16536210.44</v>
      </c>
      <c r="N208" s="33">
        <v>14939654.73</v>
      </c>
      <c r="O208" s="33">
        <v>12089032</v>
      </c>
      <c r="P208" s="118">
        <v>76.55</v>
      </c>
      <c r="Q208" s="118">
        <v>99.35</v>
      </c>
      <c r="R208" s="118">
        <v>59.3</v>
      </c>
      <c r="S208" s="118">
        <v>80.21</v>
      </c>
      <c r="T208" s="32">
        <v>37.95</v>
      </c>
      <c r="U208" s="32">
        <v>34.29</v>
      </c>
      <c r="V208" s="32">
        <v>27.74</v>
      </c>
      <c r="W208" s="32">
        <v>99.24</v>
      </c>
      <c r="X208" s="32">
        <v>128.04</v>
      </c>
      <c r="Y208" s="32">
        <v>77.35</v>
      </c>
      <c r="Z208" s="32">
        <v>103.58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267</v>
      </c>
      <c r="G209" s="56" t="s">
        <v>453</v>
      </c>
      <c r="H209" s="33">
        <v>74453510.16</v>
      </c>
      <c r="I209" s="33">
        <v>25614550.59</v>
      </c>
      <c r="J209" s="33">
        <v>29232685.57</v>
      </c>
      <c r="K209" s="33">
        <v>19606274</v>
      </c>
      <c r="L209" s="33">
        <v>53200135.18</v>
      </c>
      <c r="M209" s="33">
        <v>17757417.37</v>
      </c>
      <c r="N209" s="33">
        <v>19711066.81</v>
      </c>
      <c r="O209" s="33">
        <v>15731651</v>
      </c>
      <c r="P209" s="118">
        <v>71.45</v>
      </c>
      <c r="Q209" s="118">
        <v>69.32</v>
      </c>
      <c r="R209" s="118">
        <v>67.42</v>
      </c>
      <c r="S209" s="118">
        <v>80.23</v>
      </c>
      <c r="T209" s="32">
        <v>33.37</v>
      </c>
      <c r="U209" s="32">
        <v>37.05</v>
      </c>
      <c r="V209" s="32">
        <v>29.57</v>
      </c>
      <c r="W209" s="32">
        <v>99.77</v>
      </c>
      <c r="X209" s="32">
        <v>98.05</v>
      </c>
      <c r="Y209" s="32">
        <v>97.6</v>
      </c>
      <c r="Z209" s="32">
        <v>104.76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267</v>
      </c>
      <c r="G210" s="56" t="s">
        <v>454</v>
      </c>
      <c r="H210" s="33">
        <v>32615132.88</v>
      </c>
      <c r="I210" s="33">
        <v>7929520.15</v>
      </c>
      <c r="J210" s="33">
        <v>13682571.73</v>
      </c>
      <c r="K210" s="33">
        <v>11003041</v>
      </c>
      <c r="L210" s="33">
        <v>22054718.36</v>
      </c>
      <c r="M210" s="33">
        <v>6064881.44</v>
      </c>
      <c r="N210" s="33">
        <v>7281273.92</v>
      </c>
      <c r="O210" s="33">
        <v>8708563</v>
      </c>
      <c r="P210" s="118">
        <v>67.62</v>
      </c>
      <c r="Q210" s="118">
        <v>76.48</v>
      </c>
      <c r="R210" s="118">
        <v>53.21</v>
      </c>
      <c r="S210" s="118">
        <v>79.14</v>
      </c>
      <c r="T210" s="32">
        <v>27.49</v>
      </c>
      <c r="U210" s="32">
        <v>33.01</v>
      </c>
      <c r="V210" s="32">
        <v>39.48</v>
      </c>
      <c r="W210" s="32">
        <v>89.7</v>
      </c>
      <c r="X210" s="32">
        <v>109.37</v>
      </c>
      <c r="Y210" s="32">
        <v>68</v>
      </c>
      <c r="Z210" s="32">
        <v>104.51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267</v>
      </c>
      <c r="G211" s="56" t="s">
        <v>455</v>
      </c>
      <c r="H211" s="33">
        <v>135734982.04</v>
      </c>
      <c r="I211" s="33">
        <v>49321403.97</v>
      </c>
      <c r="J211" s="33">
        <v>62690372.07</v>
      </c>
      <c r="K211" s="33">
        <v>23723206</v>
      </c>
      <c r="L211" s="33">
        <v>89788769.24</v>
      </c>
      <c r="M211" s="33">
        <v>31375489.67</v>
      </c>
      <c r="N211" s="33">
        <v>38842284.57</v>
      </c>
      <c r="O211" s="33">
        <v>19570995</v>
      </c>
      <c r="P211" s="118">
        <v>66.15</v>
      </c>
      <c r="Q211" s="118">
        <v>63.61</v>
      </c>
      <c r="R211" s="118">
        <v>61.95</v>
      </c>
      <c r="S211" s="118">
        <v>82.49</v>
      </c>
      <c r="T211" s="32">
        <v>34.94</v>
      </c>
      <c r="U211" s="32">
        <v>43.25</v>
      </c>
      <c r="V211" s="32">
        <v>21.79</v>
      </c>
      <c r="W211" s="32">
        <v>107.25</v>
      </c>
      <c r="X211" s="32">
        <v>126.24</v>
      </c>
      <c r="Y211" s="32">
        <v>98.1</v>
      </c>
      <c r="Z211" s="32">
        <v>101.57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267</v>
      </c>
      <c r="G212" s="56" t="s">
        <v>456</v>
      </c>
      <c r="H212" s="33">
        <v>33888255.86</v>
      </c>
      <c r="I212" s="33">
        <v>8557207.87</v>
      </c>
      <c r="J212" s="33">
        <v>12863647.99</v>
      </c>
      <c r="K212" s="33">
        <v>12467400</v>
      </c>
      <c r="L212" s="33">
        <v>26526268.71</v>
      </c>
      <c r="M212" s="33">
        <v>6891158.46</v>
      </c>
      <c r="N212" s="33">
        <v>9809983.25</v>
      </c>
      <c r="O212" s="33">
        <v>9825127</v>
      </c>
      <c r="P212" s="118">
        <v>78.27</v>
      </c>
      <c r="Q212" s="118">
        <v>80.53</v>
      </c>
      <c r="R212" s="118">
        <v>76.26</v>
      </c>
      <c r="S212" s="118">
        <v>78.8</v>
      </c>
      <c r="T212" s="32">
        <v>25.97</v>
      </c>
      <c r="U212" s="32">
        <v>36.98</v>
      </c>
      <c r="V212" s="32">
        <v>37.03</v>
      </c>
      <c r="W212" s="32">
        <v>101.49</v>
      </c>
      <c r="X212" s="32">
        <v>116.62</v>
      </c>
      <c r="Y212" s="32">
        <v>91.32</v>
      </c>
      <c r="Z212" s="32">
        <v>103.6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267</v>
      </c>
      <c r="G213" s="56" t="s">
        <v>457</v>
      </c>
      <c r="H213" s="33">
        <v>56495285.43</v>
      </c>
      <c r="I213" s="33">
        <v>20528554.95</v>
      </c>
      <c r="J213" s="33">
        <v>20608371.48</v>
      </c>
      <c r="K213" s="33">
        <v>15358359</v>
      </c>
      <c r="L213" s="33">
        <v>40301031.09</v>
      </c>
      <c r="M213" s="33">
        <v>13100995.09</v>
      </c>
      <c r="N213" s="33">
        <v>14797935</v>
      </c>
      <c r="O213" s="33">
        <v>12402101</v>
      </c>
      <c r="P213" s="118">
        <v>71.33</v>
      </c>
      <c r="Q213" s="118">
        <v>63.81</v>
      </c>
      <c r="R213" s="118">
        <v>71.8</v>
      </c>
      <c r="S213" s="118">
        <v>80.75</v>
      </c>
      <c r="T213" s="32">
        <v>32.5</v>
      </c>
      <c r="U213" s="32">
        <v>36.71</v>
      </c>
      <c r="V213" s="32">
        <v>30.77</v>
      </c>
      <c r="W213" s="32">
        <v>104.51</v>
      </c>
      <c r="X213" s="32">
        <v>114.08</v>
      </c>
      <c r="Y213" s="32">
        <v>92.95</v>
      </c>
      <c r="Z213" s="32">
        <v>111.16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267</v>
      </c>
      <c r="G214" s="56" t="s">
        <v>458</v>
      </c>
      <c r="H214" s="33">
        <v>34786367.53</v>
      </c>
      <c r="I214" s="33">
        <v>11347644.83</v>
      </c>
      <c r="J214" s="33">
        <v>11709685.7</v>
      </c>
      <c r="K214" s="33">
        <v>11729037</v>
      </c>
      <c r="L214" s="33">
        <v>26286560.68</v>
      </c>
      <c r="M214" s="33">
        <v>8255965.19</v>
      </c>
      <c r="N214" s="33">
        <v>8601225.49</v>
      </c>
      <c r="O214" s="33">
        <v>9429370</v>
      </c>
      <c r="P214" s="118">
        <v>75.56</v>
      </c>
      <c r="Q214" s="118">
        <v>72.75</v>
      </c>
      <c r="R214" s="118">
        <v>73.45</v>
      </c>
      <c r="S214" s="118">
        <v>80.39</v>
      </c>
      <c r="T214" s="32">
        <v>31.4</v>
      </c>
      <c r="U214" s="32">
        <v>32.72</v>
      </c>
      <c r="V214" s="32">
        <v>35.87</v>
      </c>
      <c r="W214" s="32">
        <v>82.28</v>
      </c>
      <c r="X214" s="32">
        <v>103.26</v>
      </c>
      <c r="Y214" s="32">
        <v>57.1</v>
      </c>
      <c r="Z214" s="32">
        <v>106.07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267</v>
      </c>
      <c r="G215" s="56" t="s">
        <v>459</v>
      </c>
      <c r="H215" s="33">
        <v>30152785.71</v>
      </c>
      <c r="I215" s="33">
        <v>10738493.58</v>
      </c>
      <c r="J215" s="33">
        <v>10966813.13</v>
      </c>
      <c r="K215" s="33">
        <v>8447479</v>
      </c>
      <c r="L215" s="33">
        <v>20856630.18</v>
      </c>
      <c r="M215" s="33">
        <v>6804193.81</v>
      </c>
      <c r="N215" s="33">
        <v>7288319.37</v>
      </c>
      <c r="O215" s="33">
        <v>6764117</v>
      </c>
      <c r="P215" s="118">
        <v>69.16</v>
      </c>
      <c r="Q215" s="118">
        <v>63.36</v>
      </c>
      <c r="R215" s="118">
        <v>66.45</v>
      </c>
      <c r="S215" s="118">
        <v>80.07</v>
      </c>
      <c r="T215" s="32">
        <v>32.62</v>
      </c>
      <c r="U215" s="32">
        <v>34.94</v>
      </c>
      <c r="V215" s="32">
        <v>32.43</v>
      </c>
      <c r="W215" s="32">
        <v>83.59</v>
      </c>
      <c r="X215" s="32">
        <v>99.82</v>
      </c>
      <c r="Y215" s="32">
        <v>63.26</v>
      </c>
      <c r="Z215" s="32">
        <v>102.27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267</v>
      </c>
      <c r="G216" s="56" t="s">
        <v>460</v>
      </c>
      <c r="H216" s="33">
        <v>41435129.42</v>
      </c>
      <c r="I216" s="33">
        <v>8911188</v>
      </c>
      <c r="J216" s="33">
        <v>16205330.42</v>
      </c>
      <c r="K216" s="33">
        <v>16318611</v>
      </c>
      <c r="L216" s="33">
        <v>30979313.76</v>
      </c>
      <c r="M216" s="33">
        <v>7189057.24</v>
      </c>
      <c r="N216" s="33">
        <v>10868946.52</v>
      </c>
      <c r="O216" s="33">
        <v>12921310</v>
      </c>
      <c r="P216" s="118">
        <v>74.76</v>
      </c>
      <c r="Q216" s="118">
        <v>80.67</v>
      </c>
      <c r="R216" s="118">
        <v>67.07</v>
      </c>
      <c r="S216" s="118">
        <v>79.18</v>
      </c>
      <c r="T216" s="32">
        <v>23.2</v>
      </c>
      <c r="U216" s="32">
        <v>35.08</v>
      </c>
      <c r="V216" s="32">
        <v>41.7</v>
      </c>
      <c r="W216" s="32">
        <v>96.28</v>
      </c>
      <c r="X216" s="32">
        <v>122.37</v>
      </c>
      <c r="Y216" s="32">
        <v>79.94</v>
      </c>
      <c r="Z216" s="32">
        <v>101.71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267</v>
      </c>
      <c r="G217" s="56" t="s">
        <v>461</v>
      </c>
      <c r="H217" s="33">
        <v>32704861</v>
      </c>
      <c r="I217" s="33">
        <v>12945034</v>
      </c>
      <c r="J217" s="33">
        <v>11766383</v>
      </c>
      <c r="K217" s="33">
        <v>7993444</v>
      </c>
      <c r="L217" s="33">
        <v>25728608.56</v>
      </c>
      <c r="M217" s="33">
        <v>10217006.72</v>
      </c>
      <c r="N217" s="33">
        <v>9014674.84</v>
      </c>
      <c r="O217" s="33">
        <v>6496927</v>
      </c>
      <c r="P217" s="118">
        <v>78.66</v>
      </c>
      <c r="Q217" s="118">
        <v>78.92</v>
      </c>
      <c r="R217" s="118">
        <v>76.61</v>
      </c>
      <c r="S217" s="118">
        <v>81.27</v>
      </c>
      <c r="T217" s="32">
        <v>39.71</v>
      </c>
      <c r="U217" s="32">
        <v>35.03</v>
      </c>
      <c r="V217" s="32">
        <v>25.25</v>
      </c>
      <c r="W217" s="32">
        <v>103.11</v>
      </c>
      <c r="X217" s="32">
        <v>94.5</v>
      </c>
      <c r="Y217" s="32">
        <v>116.94</v>
      </c>
      <c r="Z217" s="32">
        <v>101.02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462</v>
      </c>
      <c r="G218" s="56" t="s">
        <v>463</v>
      </c>
      <c r="H218" s="33">
        <v>416272092.88</v>
      </c>
      <c r="I218" s="33">
        <v>135659787.85</v>
      </c>
      <c r="J218" s="33">
        <v>142578982.03</v>
      </c>
      <c r="K218" s="33">
        <v>138033323</v>
      </c>
      <c r="L218" s="33">
        <v>323895582.43</v>
      </c>
      <c r="M218" s="33">
        <v>108255577.45</v>
      </c>
      <c r="N218" s="33">
        <v>100639416.98</v>
      </c>
      <c r="O218" s="33">
        <v>115000588</v>
      </c>
      <c r="P218" s="118">
        <v>77.8</v>
      </c>
      <c r="Q218" s="118">
        <v>79.79</v>
      </c>
      <c r="R218" s="118">
        <v>70.58</v>
      </c>
      <c r="S218" s="118">
        <v>83.31</v>
      </c>
      <c r="T218" s="32">
        <v>33.42</v>
      </c>
      <c r="U218" s="32">
        <v>31.07</v>
      </c>
      <c r="V218" s="32">
        <v>35.5</v>
      </c>
      <c r="W218" s="32">
        <v>101.44</v>
      </c>
      <c r="X218" s="32">
        <v>102.13</v>
      </c>
      <c r="Y218" s="32">
        <v>94.49</v>
      </c>
      <c r="Z218" s="32">
        <v>107.67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462</v>
      </c>
      <c r="G219" s="56" t="s">
        <v>464</v>
      </c>
      <c r="H219" s="33">
        <v>613429405.84</v>
      </c>
      <c r="I219" s="33">
        <v>246993070.5</v>
      </c>
      <c r="J219" s="33">
        <v>217533355.34</v>
      </c>
      <c r="K219" s="33">
        <v>148902980</v>
      </c>
      <c r="L219" s="33">
        <v>410156417.26</v>
      </c>
      <c r="M219" s="33">
        <v>151668333.36</v>
      </c>
      <c r="N219" s="33">
        <v>135218306.9</v>
      </c>
      <c r="O219" s="33">
        <v>123269777</v>
      </c>
      <c r="P219" s="118">
        <v>66.86</v>
      </c>
      <c r="Q219" s="118">
        <v>61.4</v>
      </c>
      <c r="R219" s="118">
        <v>62.15</v>
      </c>
      <c r="S219" s="118">
        <v>82.78</v>
      </c>
      <c r="T219" s="32">
        <v>36.97</v>
      </c>
      <c r="U219" s="32">
        <v>32.96</v>
      </c>
      <c r="V219" s="32">
        <v>30.05</v>
      </c>
      <c r="W219" s="32">
        <v>123.3</v>
      </c>
      <c r="X219" s="32">
        <v>148.65</v>
      </c>
      <c r="Y219" s="32">
        <v>117.76</v>
      </c>
      <c r="Z219" s="32">
        <v>106.45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462</v>
      </c>
      <c r="G220" s="56" t="s">
        <v>465</v>
      </c>
      <c r="H220" s="33">
        <v>2775214196.59</v>
      </c>
      <c r="I220" s="33">
        <v>1397953340.66</v>
      </c>
      <c r="J220" s="33">
        <v>851991582.93</v>
      </c>
      <c r="K220" s="33">
        <v>525269273</v>
      </c>
      <c r="L220" s="33">
        <v>1969964648.5</v>
      </c>
      <c r="M220" s="33">
        <v>951299211.58</v>
      </c>
      <c r="N220" s="33">
        <v>573278963.92</v>
      </c>
      <c r="O220" s="33">
        <v>445386473</v>
      </c>
      <c r="P220" s="118">
        <v>70.98</v>
      </c>
      <c r="Q220" s="118">
        <v>68.04</v>
      </c>
      <c r="R220" s="118">
        <v>67.28</v>
      </c>
      <c r="S220" s="118">
        <v>84.79</v>
      </c>
      <c r="T220" s="32">
        <v>48.29</v>
      </c>
      <c r="U220" s="32">
        <v>29.1</v>
      </c>
      <c r="V220" s="32">
        <v>22.6</v>
      </c>
      <c r="W220" s="32">
        <v>108.79</v>
      </c>
      <c r="X220" s="32">
        <v>111.56</v>
      </c>
      <c r="Y220" s="32">
        <v>107.83</v>
      </c>
      <c r="Z220" s="32">
        <v>104.44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462</v>
      </c>
      <c r="G221" s="56" t="s">
        <v>466</v>
      </c>
      <c r="H221" s="33">
        <v>548986545.44</v>
      </c>
      <c r="I221" s="33">
        <v>195421150.65</v>
      </c>
      <c r="J221" s="33">
        <v>182491205.79</v>
      </c>
      <c r="K221" s="33">
        <v>171074189</v>
      </c>
      <c r="L221" s="33">
        <v>408648937.82</v>
      </c>
      <c r="M221" s="33">
        <v>152721164.25</v>
      </c>
      <c r="N221" s="33">
        <v>112894669.57</v>
      </c>
      <c r="O221" s="33">
        <v>143033104</v>
      </c>
      <c r="P221" s="118">
        <v>74.43</v>
      </c>
      <c r="Q221" s="118">
        <v>78.14</v>
      </c>
      <c r="R221" s="118">
        <v>61.86</v>
      </c>
      <c r="S221" s="118">
        <v>83.6</v>
      </c>
      <c r="T221" s="32">
        <v>37.37</v>
      </c>
      <c r="U221" s="32">
        <v>27.62</v>
      </c>
      <c r="V221" s="32">
        <v>35</v>
      </c>
      <c r="W221" s="32">
        <v>104.57</v>
      </c>
      <c r="X221" s="32">
        <v>123.9</v>
      </c>
      <c r="Y221" s="32">
        <v>88.53</v>
      </c>
      <c r="Z221" s="32">
        <v>102.15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467</v>
      </c>
      <c r="G222" s="56" t="s">
        <v>468</v>
      </c>
      <c r="H222" s="33">
        <v>150339608.63</v>
      </c>
      <c r="I222" s="33">
        <v>52305528.4</v>
      </c>
      <c r="J222" s="33">
        <v>39580379.23</v>
      </c>
      <c r="K222" s="33">
        <v>58453701</v>
      </c>
      <c r="L222" s="33">
        <v>103948868.47</v>
      </c>
      <c r="M222" s="33">
        <v>36582719.16</v>
      </c>
      <c r="N222" s="33">
        <v>21118946.31</v>
      </c>
      <c r="O222" s="33">
        <v>46247203</v>
      </c>
      <c r="P222" s="118">
        <v>69.14</v>
      </c>
      <c r="Q222" s="118">
        <v>69.94</v>
      </c>
      <c r="R222" s="118">
        <v>53.35</v>
      </c>
      <c r="S222" s="118">
        <v>79.11</v>
      </c>
      <c r="T222" s="32">
        <v>35.19</v>
      </c>
      <c r="U222" s="32">
        <v>20.31</v>
      </c>
      <c r="V222" s="32">
        <v>44.49</v>
      </c>
      <c r="W222" s="32">
        <v>89.65</v>
      </c>
      <c r="X222" s="32">
        <v>129.18</v>
      </c>
      <c r="Y222" s="32">
        <v>47.62</v>
      </c>
      <c r="Z222" s="32">
        <v>106.87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467</v>
      </c>
      <c r="G223" s="56" t="s">
        <v>469</v>
      </c>
      <c r="H223" s="33">
        <v>140053985.83</v>
      </c>
      <c r="I223" s="33">
        <v>42616332</v>
      </c>
      <c r="J223" s="33">
        <v>34319315.83</v>
      </c>
      <c r="K223" s="33">
        <v>63118338</v>
      </c>
      <c r="L223" s="33">
        <v>106939381.64</v>
      </c>
      <c r="M223" s="33">
        <v>29614029.62</v>
      </c>
      <c r="N223" s="33">
        <v>25719598.02</v>
      </c>
      <c r="O223" s="33">
        <v>51605754</v>
      </c>
      <c r="P223" s="118">
        <v>76.35</v>
      </c>
      <c r="Q223" s="118">
        <v>69.48</v>
      </c>
      <c r="R223" s="118">
        <v>74.94</v>
      </c>
      <c r="S223" s="118">
        <v>81.76</v>
      </c>
      <c r="T223" s="32">
        <v>27.69</v>
      </c>
      <c r="U223" s="32">
        <v>24.05</v>
      </c>
      <c r="V223" s="32">
        <v>48.25</v>
      </c>
      <c r="W223" s="32">
        <v>99.62</v>
      </c>
      <c r="X223" s="32">
        <v>130.6</v>
      </c>
      <c r="Y223" s="32">
        <v>74.04</v>
      </c>
      <c r="Z223" s="32">
        <v>103.35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467</v>
      </c>
      <c r="G224" s="56" t="s">
        <v>470</v>
      </c>
      <c r="H224" s="33">
        <v>131083162.96</v>
      </c>
      <c r="I224" s="33">
        <v>55698874.03</v>
      </c>
      <c r="J224" s="33">
        <v>36539553.93</v>
      </c>
      <c r="K224" s="33">
        <v>38844735</v>
      </c>
      <c r="L224" s="33">
        <v>76037389.95</v>
      </c>
      <c r="M224" s="33">
        <v>28279815.82</v>
      </c>
      <c r="N224" s="33">
        <v>17718978.13</v>
      </c>
      <c r="O224" s="33">
        <v>30038596</v>
      </c>
      <c r="P224" s="118">
        <v>58</v>
      </c>
      <c r="Q224" s="118">
        <v>50.77</v>
      </c>
      <c r="R224" s="118">
        <v>48.49</v>
      </c>
      <c r="S224" s="118">
        <v>77.32</v>
      </c>
      <c r="T224" s="32">
        <v>37.19</v>
      </c>
      <c r="U224" s="32">
        <v>23.3</v>
      </c>
      <c r="V224" s="32">
        <v>39.5</v>
      </c>
      <c r="W224" s="32">
        <v>108.45</v>
      </c>
      <c r="X224" s="32">
        <v>132.46</v>
      </c>
      <c r="Y224" s="32">
        <v>85.25</v>
      </c>
      <c r="Z224" s="32">
        <v>107.36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467</v>
      </c>
      <c r="G225" s="56" t="s">
        <v>471</v>
      </c>
      <c r="H225" s="33">
        <v>76799302.93</v>
      </c>
      <c r="I225" s="33">
        <v>12825601.29</v>
      </c>
      <c r="J225" s="33">
        <v>13253787.64</v>
      </c>
      <c r="K225" s="33">
        <v>50719914</v>
      </c>
      <c r="L225" s="33">
        <v>61821971.87</v>
      </c>
      <c r="M225" s="33">
        <v>10858759.31</v>
      </c>
      <c r="N225" s="33">
        <v>10265466.56</v>
      </c>
      <c r="O225" s="33">
        <v>40697746</v>
      </c>
      <c r="P225" s="118">
        <v>80.49</v>
      </c>
      <c r="Q225" s="118">
        <v>84.66</v>
      </c>
      <c r="R225" s="118">
        <v>77.45</v>
      </c>
      <c r="S225" s="118">
        <v>80.24</v>
      </c>
      <c r="T225" s="32">
        <v>17.56</v>
      </c>
      <c r="U225" s="32">
        <v>16.6</v>
      </c>
      <c r="V225" s="32">
        <v>65.83</v>
      </c>
      <c r="W225" s="32">
        <v>101.8</v>
      </c>
      <c r="X225" s="32">
        <v>105.18</v>
      </c>
      <c r="Y225" s="32">
        <v>78.72</v>
      </c>
      <c r="Z225" s="32">
        <v>108.93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467</v>
      </c>
      <c r="G226" s="56" t="s">
        <v>472</v>
      </c>
      <c r="H226" s="33">
        <v>76883055.76</v>
      </c>
      <c r="I226" s="33">
        <v>26243633.06</v>
      </c>
      <c r="J226" s="33">
        <v>22568954.7</v>
      </c>
      <c r="K226" s="33">
        <v>28070468</v>
      </c>
      <c r="L226" s="33">
        <v>58314654.65</v>
      </c>
      <c r="M226" s="33">
        <v>19884632.29</v>
      </c>
      <c r="N226" s="33">
        <v>15764901.36</v>
      </c>
      <c r="O226" s="33">
        <v>22665121</v>
      </c>
      <c r="P226" s="118">
        <v>75.84</v>
      </c>
      <c r="Q226" s="118">
        <v>75.76</v>
      </c>
      <c r="R226" s="118">
        <v>69.85</v>
      </c>
      <c r="S226" s="118">
        <v>80.74</v>
      </c>
      <c r="T226" s="32">
        <v>34.09</v>
      </c>
      <c r="U226" s="32">
        <v>27.03</v>
      </c>
      <c r="V226" s="32">
        <v>38.86</v>
      </c>
      <c r="W226" s="32">
        <v>104.03</v>
      </c>
      <c r="X226" s="32">
        <v>142.4</v>
      </c>
      <c r="Y226" s="32">
        <v>77.45</v>
      </c>
      <c r="Z226" s="32">
        <v>104.29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467</v>
      </c>
      <c r="G227" s="56" t="s">
        <v>473</v>
      </c>
      <c r="H227" s="33">
        <v>122041061.38</v>
      </c>
      <c r="I227" s="33">
        <v>46815191.94</v>
      </c>
      <c r="J227" s="33">
        <v>35667883.44</v>
      </c>
      <c r="K227" s="33">
        <v>39557986</v>
      </c>
      <c r="L227" s="33">
        <v>87936737.98</v>
      </c>
      <c r="M227" s="33">
        <v>34267428.82</v>
      </c>
      <c r="N227" s="33">
        <v>22001843.16</v>
      </c>
      <c r="O227" s="33">
        <v>31667466</v>
      </c>
      <c r="P227" s="118">
        <v>72.05</v>
      </c>
      <c r="Q227" s="118">
        <v>73.19</v>
      </c>
      <c r="R227" s="118">
        <v>61.68</v>
      </c>
      <c r="S227" s="118">
        <v>80.05</v>
      </c>
      <c r="T227" s="32">
        <v>38.96</v>
      </c>
      <c r="U227" s="32">
        <v>25.02</v>
      </c>
      <c r="V227" s="32">
        <v>36.01</v>
      </c>
      <c r="W227" s="32">
        <v>103.46</v>
      </c>
      <c r="X227" s="32">
        <v>102.27</v>
      </c>
      <c r="Y227" s="32">
        <v>100.25</v>
      </c>
      <c r="Z227" s="32">
        <v>107.2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467</v>
      </c>
      <c r="G228" s="56" t="s">
        <v>474</v>
      </c>
      <c r="H228" s="33">
        <v>141683040.53</v>
      </c>
      <c r="I228" s="33">
        <v>41989401.73</v>
      </c>
      <c r="J228" s="33">
        <v>35250521.8</v>
      </c>
      <c r="K228" s="33">
        <v>64443117</v>
      </c>
      <c r="L228" s="33">
        <v>105445711.62</v>
      </c>
      <c r="M228" s="33">
        <v>31112444.96</v>
      </c>
      <c r="N228" s="33">
        <v>22022715.66</v>
      </c>
      <c r="O228" s="33">
        <v>52310551</v>
      </c>
      <c r="P228" s="118">
        <v>74.42</v>
      </c>
      <c r="Q228" s="118">
        <v>74.09</v>
      </c>
      <c r="R228" s="118">
        <v>62.47</v>
      </c>
      <c r="S228" s="118">
        <v>81.17</v>
      </c>
      <c r="T228" s="32">
        <v>29.5</v>
      </c>
      <c r="U228" s="32">
        <v>20.88</v>
      </c>
      <c r="V228" s="32">
        <v>49.6</v>
      </c>
      <c r="W228" s="32">
        <v>103.63</v>
      </c>
      <c r="X228" s="32">
        <v>114.19</v>
      </c>
      <c r="Y228" s="32">
        <v>89.35</v>
      </c>
      <c r="Z228" s="32">
        <v>104.92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467</v>
      </c>
      <c r="G229" s="56" t="s">
        <v>475</v>
      </c>
      <c r="H229" s="33">
        <v>125896753.48</v>
      </c>
      <c r="I229" s="33">
        <v>35760405.49</v>
      </c>
      <c r="J229" s="33">
        <v>39544611.99</v>
      </c>
      <c r="K229" s="33">
        <v>50591736</v>
      </c>
      <c r="L229" s="33">
        <v>90245712.26</v>
      </c>
      <c r="M229" s="33">
        <v>24045358.02</v>
      </c>
      <c r="N229" s="33">
        <v>25338561.24</v>
      </c>
      <c r="O229" s="33">
        <v>40861793</v>
      </c>
      <c r="P229" s="118">
        <v>71.68</v>
      </c>
      <c r="Q229" s="118">
        <v>67.24</v>
      </c>
      <c r="R229" s="118">
        <v>64.07</v>
      </c>
      <c r="S229" s="118">
        <v>80.76</v>
      </c>
      <c r="T229" s="32">
        <v>26.64</v>
      </c>
      <c r="U229" s="32">
        <v>28.07</v>
      </c>
      <c r="V229" s="32">
        <v>45.27</v>
      </c>
      <c r="W229" s="32">
        <v>105.08</v>
      </c>
      <c r="X229" s="32">
        <v>111.54</v>
      </c>
      <c r="Y229" s="32">
        <v>91.76</v>
      </c>
      <c r="Z229" s="32">
        <v>111.3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467</v>
      </c>
      <c r="G230" s="56" t="s">
        <v>476</v>
      </c>
      <c r="H230" s="33">
        <v>171935034.55</v>
      </c>
      <c r="I230" s="33">
        <v>74838939</v>
      </c>
      <c r="J230" s="33">
        <v>38816780.55</v>
      </c>
      <c r="K230" s="33">
        <v>58279315</v>
      </c>
      <c r="L230" s="33">
        <v>132978096.66</v>
      </c>
      <c r="M230" s="33">
        <v>55343674.79</v>
      </c>
      <c r="N230" s="33">
        <v>29604772.87</v>
      </c>
      <c r="O230" s="33">
        <v>48029649</v>
      </c>
      <c r="P230" s="118">
        <v>77.34</v>
      </c>
      <c r="Q230" s="118">
        <v>73.95</v>
      </c>
      <c r="R230" s="118">
        <v>76.26</v>
      </c>
      <c r="S230" s="118">
        <v>82.41</v>
      </c>
      <c r="T230" s="32">
        <v>41.61</v>
      </c>
      <c r="U230" s="32">
        <v>22.26</v>
      </c>
      <c r="V230" s="32">
        <v>36.11</v>
      </c>
      <c r="W230" s="32">
        <v>96.08</v>
      </c>
      <c r="X230" s="32">
        <v>115.56</v>
      </c>
      <c r="Y230" s="32">
        <v>67.6</v>
      </c>
      <c r="Z230" s="32">
        <v>102.81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467</v>
      </c>
      <c r="G231" s="56" t="s">
        <v>477</v>
      </c>
      <c r="H231" s="33">
        <v>72822303.38</v>
      </c>
      <c r="I231" s="33">
        <v>26845526</v>
      </c>
      <c r="J231" s="33">
        <v>17469311.38</v>
      </c>
      <c r="K231" s="33">
        <v>28507466</v>
      </c>
      <c r="L231" s="33">
        <v>49496503.22</v>
      </c>
      <c r="M231" s="33">
        <v>17086764.18</v>
      </c>
      <c r="N231" s="33">
        <v>8804398.04</v>
      </c>
      <c r="O231" s="33">
        <v>23605341</v>
      </c>
      <c r="P231" s="118">
        <v>67.96</v>
      </c>
      <c r="Q231" s="118">
        <v>63.64</v>
      </c>
      <c r="R231" s="118">
        <v>50.39</v>
      </c>
      <c r="S231" s="118">
        <v>82.8</v>
      </c>
      <c r="T231" s="32">
        <v>34.52</v>
      </c>
      <c r="U231" s="32">
        <v>17.78</v>
      </c>
      <c r="V231" s="32">
        <v>47.69</v>
      </c>
      <c r="W231" s="32">
        <v>94.95</v>
      </c>
      <c r="X231" s="32">
        <v>119.79</v>
      </c>
      <c r="Y231" s="32">
        <v>55.94</v>
      </c>
      <c r="Z231" s="32">
        <v>106.68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467</v>
      </c>
      <c r="G232" s="56" t="s">
        <v>478</v>
      </c>
      <c r="H232" s="33">
        <v>166321866.83</v>
      </c>
      <c r="I232" s="33">
        <v>60391359.08</v>
      </c>
      <c r="J232" s="33">
        <v>33158800.75</v>
      </c>
      <c r="K232" s="33">
        <v>72771707</v>
      </c>
      <c r="L232" s="33">
        <v>109565297</v>
      </c>
      <c r="M232" s="33">
        <v>29808372.95</v>
      </c>
      <c r="N232" s="33">
        <v>19530712.05</v>
      </c>
      <c r="O232" s="33">
        <v>60226212</v>
      </c>
      <c r="P232" s="118">
        <v>65.87</v>
      </c>
      <c r="Q232" s="118">
        <v>49.35</v>
      </c>
      <c r="R232" s="118">
        <v>58.9</v>
      </c>
      <c r="S232" s="118">
        <v>82.76</v>
      </c>
      <c r="T232" s="32">
        <v>27.2</v>
      </c>
      <c r="U232" s="32">
        <v>17.82</v>
      </c>
      <c r="V232" s="32">
        <v>54.96</v>
      </c>
      <c r="W232" s="32">
        <v>97.3</v>
      </c>
      <c r="X232" s="32">
        <v>125.7</v>
      </c>
      <c r="Y232" s="32">
        <v>61.9</v>
      </c>
      <c r="Z232" s="32">
        <v>105.04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467</v>
      </c>
      <c r="G233" s="56" t="s">
        <v>479</v>
      </c>
      <c r="H233" s="33">
        <v>77935792.83</v>
      </c>
      <c r="I233" s="33">
        <v>26930564</v>
      </c>
      <c r="J233" s="33">
        <v>19226888.83</v>
      </c>
      <c r="K233" s="33">
        <v>31778340</v>
      </c>
      <c r="L233" s="33">
        <v>59794413.64</v>
      </c>
      <c r="M233" s="33">
        <v>20653399.04</v>
      </c>
      <c r="N233" s="33">
        <v>13622675.6</v>
      </c>
      <c r="O233" s="33">
        <v>25518339</v>
      </c>
      <c r="P233" s="118">
        <v>76.72</v>
      </c>
      <c r="Q233" s="118">
        <v>76.69</v>
      </c>
      <c r="R233" s="118">
        <v>70.85</v>
      </c>
      <c r="S233" s="118">
        <v>80.3</v>
      </c>
      <c r="T233" s="32">
        <v>34.54</v>
      </c>
      <c r="U233" s="32">
        <v>22.78</v>
      </c>
      <c r="V233" s="32">
        <v>42.67</v>
      </c>
      <c r="W233" s="32">
        <v>103.75</v>
      </c>
      <c r="X233" s="32">
        <v>179.52</v>
      </c>
      <c r="Y233" s="32">
        <v>59.42</v>
      </c>
      <c r="Z233" s="32">
        <v>109.98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467</v>
      </c>
      <c r="G234" s="56" t="s">
        <v>480</v>
      </c>
      <c r="H234" s="33">
        <v>42627596.67</v>
      </c>
      <c r="I234" s="33">
        <v>13079773.62</v>
      </c>
      <c r="J234" s="33">
        <v>14231705.05</v>
      </c>
      <c r="K234" s="33">
        <v>15316118</v>
      </c>
      <c r="L234" s="33">
        <v>30365117.42</v>
      </c>
      <c r="M234" s="33">
        <v>8957159.65</v>
      </c>
      <c r="N234" s="33">
        <v>9135081.77</v>
      </c>
      <c r="O234" s="33">
        <v>12272876</v>
      </c>
      <c r="P234" s="118">
        <v>71.23</v>
      </c>
      <c r="Q234" s="118">
        <v>68.48</v>
      </c>
      <c r="R234" s="118">
        <v>64.18</v>
      </c>
      <c r="S234" s="118">
        <v>80.13</v>
      </c>
      <c r="T234" s="32">
        <v>29.49</v>
      </c>
      <c r="U234" s="32">
        <v>30.08</v>
      </c>
      <c r="V234" s="32">
        <v>40.41</v>
      </c>
      <c r="W234" s="32">
        <v>85.74</v>
      </c>
      <c r="X234" s="32">
        <v>109.94</v>
      </c>
      <c r="Y234" s="32">
        <v>59.35</v>
      </c>
      <c r="Z234" s="32">
        <v>103.36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467</v>
      </c>
      <c r="G235" s="56" t="s">
        <v>481</v>
      </c>
      <c r="H235" s="33">
        <v>150026176.93</v>
      </c>
      <c r="I235" s="33">
        <v>43749788</v>
      </c>
      <c r="J235" s="33">
        <v>26712814.93</v>
      </c>
      <c r="K235" s="33">
        <v>79563574</v>
      </c>
      <c r="L235" s="33">
        <v>118351046.01</v>
      </c>
      <c r="M235" s="33">
        <v>32291134.39</v>
      </c>
      <c r="N235" s="33">
        <v>19446597.62</v>
      </c>
      <c r="O235" s="33">
        <v>66613314</v>
      </c>
      <c r="P235" s="118">
        <v>78.88</v>
      </c>
      <c r="Q235" s="118">
        <v>73.8</v>
      </c>
      <c r="R235" s="118">
        <v>72.79</v>
      </c>
      <c r="S235" s="118">
        <v>83.72</v>
      </c>
      <c r="T235" s="32">
        <v>27.28</v>
      </c>
      <c r="U235" s="32">
        <v>16.43</v>
      </c>
      <c r="V235" s="32">
        <v>56.28</v>
      </c>
      <c r="W235" s="32">
        <v>101.9</v>
      </c>
      <c r="X235" s="32">
        <v>117.77</v>
      </c>
      <c r="Y235" s="32">
        <v>84.27</v>
      </c>
      <c r="Z235" s="32">
        <v>101.46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467</v>
      </c>
      <c r="G236" s="56" t="s">
        <v>482</v>
      </c>
      <c r="H236" s="33">
        <v>98192052.59</v>
      </c>
      <c r="I236" s="33">
        <v>39268828</v>
      </c>
      <c r="J236" s="33">
        <v>21417065.59</v>
      </c>
      <c r="K236" s="33">
        <v>37506159</v>
      </c>
      <c r="L236" s="33">
        <v>62417739.27</v>
      </c>
      <c r="M236" s="33">
        <v>18829749.77</v>
      </c>
      <c r="N236" s="33">
        <v>12873840.5</v>
      </c>
      <c r="O236" s="33">
        <v>30714149</v>
      </c>
      <c r="P236" s="118">
        <v>63.56</v>
      </c>
      <c r="Q236" s="118">
        <v>47.95</v>
      </c>
      <c r="R236" s="118">
        <v>60.11</v>
      </c>
      <c r="S236" s="118">
        <v>81.89</v>
      </c>
      <c r="T236" s="32">
        <v>30.16</v>
      </c>
      <c r="U236" s="32">
        <v>20.62</v>
      </c>
      <c r="V236" s="32">
        <v>49.2</v>
      </c>
      <c r="W236" s="32">
        <v>107.6</v>
      </c>
      <c r="X236" s="32">
        <v>131.84</v>
      </c>
      <c r="Y236" s="32">
        <v>92.2</v>
      </c>
      <c r="Z236" s="32">
        <v>103.19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467</v>
      </c>
      <c r="G237" s="56" t="s">
        <v>483</v>
      </c>
      <c r="H237" s="33">
        <v>82946817.6</v>
      </c>
      <c r="I237" s="33">
        <v>27147206.64</v>
      </c>
      <c r="J237" s="33">
        <v>20978977.96</v>
      </c>
      <c r="K237" s="33">
        <v>34820633</v>
      </c>
      <c r="L237" s="33">
        <v>58100086.67</v>
      </c>
      <c r="M237" s="33">
        <v>17132742.7</v>
      </c>
      <c r="N237" s="33">
        <v>12215040.97</v>
      </c>
      <c r="O237" s="33">
        <v>28752303</v>
      </c>
      <c r="P237" s="118">
        <v>70.04</v>
      </c>
      <c r="Q237" s="118">
        <v>63.11</v>
      </c>
      <c r="R237" s="118">
        <v>58.22</v>
      </c>
      <c r="S237" s="118">
        <v>82.57</v>
      </c>
      <c r="T237" s="32">
        <v>29.48</v>
      </c>
      <c r="U237" s="32">
        <v>21.02</v>
      </c>
      <c r="V237" s="32">
        <v>49.48</v>
      </c>
      <c r="W237" s="32">
        <v>80.7</v>
      </c>
      <c r="X237" s="32">
        <v>122.88</v>
      </c>
      <c r="Y237" s="32">
        <v>40.5</v>
      </c>
      <c r="Z237" s="32">
        <v>103.08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467</v>
      </c>
      <c r="G238" s="56" t="s">
        <v>484</v>
      </c>
      <c r="H238" s="33">
        <v>104064037.09</v>
      </c>
      <c r="I238" s="33">
        <v>38818202.36</v>
      </c>
      <c r="J238" s="33">
        <v>32527022.73</v>
      </c>
      <c r="K238" s="33">
        <v>32718812</v>
      </c>
      <c r="L238" s="33">
        <v>77815724.62</v>
      </c>
      <c r="M238" s="33">
        <v>29597736.63</v>
      </c>
      <c r="N238" s="33">
        <v>21315195.99</v>
      </c>
      <c r="O238" s="33">
        <v>26902792</v>
      </c>
      <c r="P238" s="118">
        <v>74.77</v>
      </c>
      <c r="Q238" s="118">
        <v>76.24</v>
      </c>
      <c r="R238" s="118">
        <v>65.53</v>
      </c>
      <c r="S238" s="118">
        <v>82.22</v>
      </c>
      <c r="T238" s="32">
        <v>38.03</v>
      </c>
      <c r="U238" s="32">
        <v>27.39</v>
      </c>
      <c r="V238" s="32">
        <v>34.57</v>
      </c>
      <c r="W238" s="32">
        <v>105.48</v>
      </c>
      <c r="X238" s="32">
        <v>132.58</v>
      </c>
      <c r="Y238" s="32">
        <v>83.14</v>
      </c>
      <c r="Z238" s="32">
        <v>104.23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467</v>
      </c>
      <c r="G239" s="56" t="s">
        <v>485</v>
      </c>
      <c r="H239" s="33">
        <v>110978323.99</v>
      </c>
      <c r="I239" s="33">
        <v>36516588.32</v>
      </c>
      <c r="J239" s="33">
        <v>20962654.67</v>
      </c>
      <c r="K239" s="33">
        <v>53499081</v>
      </c>
      <c r="L239" s="33">
        <v>76442657.25</v>
      </c>
      <c r="M239" s="33">
        <v>19352327.09</v>
      </c>
      <c r="N239" s="33">
        <v>13679652.16</v>
      </c>
      <c r="O239" s="33">
        <v>43410678</v>
      </c>
      <c r="P239" s="118">
        <v>68.88</v>
      </c>
      <c r="Q239" s="118">
        <v>52.99</v>
      </c>
      <c r="R239" s="118">
        <v>65.25</v>
      </c>
      <c r="S239" s="118">
        <v>81.14</v>
      </c>
      <c r="T239" s="32">
        <v>25.31</v>
      </c>
      <c r="U239" s="32">
        <v>17.89</v>
      </c>
      <c r="V239" s="32">
        <v>56.78</v>
      </c>
      <c r="W239" s="32">
        <v>91.06</v>
      </c>
      <c r="X239" s="32">
        <v>86.1</v>
      </c>
      <c r="Y239" s="32">
        <v>67.11</v>
      </c>
      <c r="Z239" s="32">
        <v>105.66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467</v>
      </c>
      <c r="G240" s="56" t="s">
        <v>486</v>
      </c>
      <c r="H240" s="33">
        <v>81451842.32</v>
      </c>
      <c r="I240" s="33">
        <v>20968878.53</v>
      </c>
      <c r="J240" s="33">
        <v>26980684.79</v>
      </c>
      <c r="K240" s="33">
        <v>33502279</v>
      </c>
      <c r="L240" s="33">
        <v>61555829.55</v>
      </c>
      <c r="M240" s="33">
        <v>15280738.8</v>
      </c>
      <c r="N240" s="33">
        <v>19461779.75</v>
      </c>
      <c r="O240" s="33">
        <v>26813311</v>
      </c>
      <c r="P240" s="118">
        <v>75.57</v>
      </c>
      <c r="Q240" s="118">
        <v>72.87</v>
      </c>
      <c r="R240" s="118">
        <v>72.13</v>
      </c>
      <c r="S240" s="118">
        <v>80.03</v>
      </c>
      <c r="T240" s="32">
        <v>24.82</v>
      </c>
      <c r="U240" s="32">
        <v>31.61</v>
      </c>
      <c r="V240" s="32">
        <v>43.55</v>
      </c>
      <c r="W240" s="32">
        <v>98.1</v>
      </c>
      <c r="X240" s="32">
        <v>119.88</v>
      </c>
      <c r="Y240" s="32">
        <v>79.47</v>
      </c>
      <c r="Z240" s="32">
        <v>105.1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467</v>
      </c>
      <c r="G241" s="56" t="s">
        <v>487</v>
      </c>
      <c r="H241" s="33">
        <v>112439625.15</v>
      </c>
      <c r="I241" s="33">
        <v>52852066.31</v>
      </c>
      <c r="J241" s="33">
        <v>24387229.84</v>
      </c>
      <c r="K241" s="33">
        <v>35200329</v>
      </c>
      <c r="L241" s="33">
        <v>75235719.62</v>
      </c>
      <c r="M241" s="33">
        <v>36157028.21</v>
      </c>
      <c r="N241" s="33">
        <v>12213185.41</v>
      </c>
      <c r="O241" s="33">
        <v>26865506</v>
      </c>
      <c r="P241" s="118">
        <v>66.91</v>
      </c>
      <c r="Q241" s="118">
        <v>68.41</v>
      </c>
      <c r="R241" s="118">
        <v>50.08</v>
      </c>
      <c r="S241" s="118">
        <v>76.32</v>
      </c>
      <c r="T241" s="32">
        <v>48.05</v>
      </c>
      <c r="U241" s="32">
        <v>16.23</v>
      </c>
      <c r="V241" s="32">
        <v>35.7</v>
      </c>
      <c r="W241" s="32">
        <v>92.92</v>
      </c>
      <c r="X241" s="32">
        <v>147.99</v>
      </c>
      <c r="Y241" s="32">
        <v>38.75</v>
      </c>
      <c r="Z241" s="32">
        <v>107.39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488</v>
      </c>
      <c r="G242" s="56" t="s">
        <v>489</v>
      </c>
      <c r="H242" s="33">
        <v>1371307185.68</v>
      </c>
      <c r="I242" s="33">
        <v>368352804.74</v>
      </c>
      <c r="J242" s="33">
        <v>620175548.94</v>
      </c>
      <c r="K242" s="33">
        <v>382778832</v>
      </c>
      <c r="L242" s="33">
        <v>812727033.43</v>
      </c>
      <c r="M242" s="33">
        <v>270545442.72</v>
      </c>
      <c r="N242" s="33">
        <v>249891449.71</v>
      </c>
      <c r="O242" s="33">
        <v>292290141</v>
      </c>
      <c r="P242" s="118">
        <v>59.26</v>
      </c>
      <c r="Q242" s="118">
        <v>73.44</v>
      </c>
      <c r="R242" s="118">
        <v>40.29</v>
      </c>
      <c r="S242" s="118">
        <v>76.36</v>
      </c>
      <c r="T242" s="32">
        <v>33.28</v>
      </c>
      <c r="U242" s="32">
        <v>30.74</v>
      </c>
      <c r="V242" s="32">
        <v>35.96</v>
      </c>
      <c r="W242" s="32">
        <v>101.89</v>
      </c>
      <c r="X242" s="32">
        <v>126.41</v>
      </c>
      <c r="Y242" s="32">
        <v>79.85</v>
      </c>
      <c r="Z242" s="32">
        <v>107.98</v>
      </c>
    </row>
    <row r="243" spans="1:26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31" t="s">
        <v>490</v>
      </c>
      <c r="G243" s="56" t="s">
        <v>491</v>
      </c>
      <c r="H243" s="33">
        <v>552450</v>
      </c>
      <c r="I243" s="33">
        <v>552450</v>
      </c>
      <c r="J243" s="33">
        <v>0</v>
      </c>
      <c r="K243" s="33">
        <v>0</v>
      </c>
      <c r="L243" s="33">
        <v>520730.38</v>
      </c>
      <c r="M243" s="33">
        <v>520730.38</v>
      </c>
      <c r="N243" s="33">
        <v>0</v>
      </c>
      <c r="O243" s="33">
        <v>0</v>
      </c>
      <c r="P243" s="118">
        <v>94.25</v>
      </c>
      <c r="Q243" s="118">
        <v>94.25</v>
      </c>
      <c r="R243" s="118"/>
      <c r="S243" s="118"/>
      <c r="T243" s="32">
        <v>100</v>
      </c>
      <c r="U243" s="32">
        <v>0</v>
      </c>
      <c r="V243" s="32">
        <v>0</v>
      </c>
      <c r="W243" s="32">
        <v>102.6</v>
      </c>
      <c r="X243" s="32">
        <v>102.6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31" t="s">
        <v>490</v>
      </c>
      <c r="G244" s="56" t="s">
        <v>492</v>
      </c>
      <c r="H244" s="33">
        <v>5270224</v>
      </c>
      <c r="I244" s="33">
        <v>5270224</v>
      </c>
      <c r="J244" s="33">
        <v>0</v>
      </c>
      <c r="K244" s="33">
        <v>0</v>
      </c>
      <c r="L244" s="33">
        <v>3989009.24</v>
      </c>
      <c r="M244" s="33">
        <v>3978509.24</v>
      </c>
      <c r="N244" s="33">
        <v>10500</v>
      </c>
      <c r="O244" s="33">
        <v>0</v>
      </c>
      <c r="P244" s="118">
        <v>75.68</v>
      </c>
      <c r="Q244" s="118">
        <v>75.49</v>
      </c>
      <c r="R244" s="118"/>
      <c r="S244" s="118"/>
      <c r="T244" s="32">
        <v>99.73</v>
      </c>
      <c r="U244" s="32">
        <v>0.26</v>
      </c>
      <c r="V244" s="32">
        <v>0</v>
      </c>
      <c r="W244" s="32">
        <v>111.93</v>
      </c>
      <c r="X244" s="32">
        <v>111.63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31" t="s">
        <v>490</v>
      </c>
      <c r="G245" s="56" t="s">
        <v>493</v>
      </c>
      <c r="H245" s="33">
        <v>119875</v>
      </c>
      <c r="I245" s="33">
        <v>103875</v>
      </c>
      <c r="J245" s="33">
        <v>16000</v>
      </c>
      <c r="K245" s="33">
        <v>0</v>
      </c>
      <c r="L245" s="33">
        <v>72308.67</v>
      </c>
      <c r="M245" s="33">
        <v>72308.67</v>
      </c>
      <c r="N245" s="33">
        <v>0</v>
      </c>
      <c r="O245" s="33">
        <v>0</v>
      </c>
      <c r="P245" s="118">
        <v>60.32</v>
      </c>
      <c r="Q245" s="118">
        <v>69.61</v>
      </c>
      <c r="R245" s="118">
        <v>0</v>
      </c>
      <c r="S245" s="118"/>
      <c r="T245" s="32">
        <v>100</v>
      </c>
      <c r="U245" s="32">
        <v>0</v>
      </c>
      <c r="V245" s="32">
        <v>0</v>
      </c>
      <c r="W245" s="32">
        <v>101.43</v>
      </c>
      <c r="X245" s="32">
        <v>101.43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31" t="s">
        <v>490</v>
      </c>
      <c r="G246" s="56" t="s">
        <v>493</v>
      </c>
      <c r="H246" s="33">
        <v>2124720</v>
      </c>
      <c r="I246" s="33">
        <v>89170</v>
      </c>
      <c r="J246" s="33">
        <v>2035550</v>
      </c>
      <c r="K246" s="33">
        <v>0</v>
      </c>
      <c r="L246" s="33">
        <v>1556820.91</v>
      </c>
      <c r="M246" s="33">
        <v>73947.51</v>
      </c>
      <c r="N246" s="33">
        <v>1482873.4</v>
      </c>
      <c r="O246" s="33">
        <v>0</v>
      </c>
      <c r="P246" s="118">
        <v>73.27</v>
      </c>
      <c r="Q246" s="118">
        <v>82.92</v>
      </c>
      <c r="R246" s="118">
        <v>72.84</v>
      </c>
      <c r="S246" s="118"/>
      <c r="T246" s="32">
        <v>4.74</v>
      </c>
      <c r="U246" s="32">
        <v>95.25</v>
      </c>
      <c r="V246" s="32">
        <v>0</v>
      </c>
      <c r="W246" s="32">
        <v>71.41</v>
      </c>
      <c r="X246" s="32">
        <v>71.69</v>
      </c>
      <c r="Y246" s="32">
        <v>71.39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31" t="s">
        <v>490</v>
      </c>
      <c r="G247" s="56" t="s">
        <v>494</v>
      </c>
      <c r="H247" s="33">
        <v>2400</v>
      </c>
      <c r="I247" s="33">
        <v>2400</v>
      </c>
      <c r="J247" s="33">
        <v>0</v>
      </c>
      <c r="K247" s="33">
        <v>0</v>
      </c>
      <c r="L247" s="33">
        <v>2400</v>
      </c>
      <c r="M247" s="33">
        <v>2400</v>
      </c>
      <c r="N247" s="33">
        <v>0</v>
      </c>
      <c r="O247" s="33">
        <v>0</v>
      </c>
      <c r="P247" s="118">
        <v>100</v>
      </c>
      <c r="Q247" s="118">
        <v>100</v>
      </c>
      <c r="R247" s="118"/>
      <c r="S247" s="118"/>
      <c r="T247" s="32">
        <v>100</v>
      </c>
      <c r="U247" s="32">
        <v>0</v>
      </c>
      <c r="V247" s="32">
        <v>0</v>
      </c>
      <c r="W247" s="32">
        <v>93.52</v>
      </c>
      <c r="X247" s="32">
        <v>93.52</v>
      </c>
      <c r="Y247" s="32"/>
      <c r="Z247" s="32"/>
    </row>
    <row r="248" spans="1:26" ht="25.5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31" t="s">
        <v>490</v>
      </c>
      <c r="G248" s="56" t="s">
        <v>497</v>
      </c>
      <c r="H248" s="33">
        <v>164000</v>
      </c>
      <c r="I248" s="33">
        <v>164000</v>
      </c>
      <c r="J248" s="33">
        <v>0</v>
      </c>
      <c r="K248" s="33">
        <v>0</v>
      </c>
      <c r="L248" s="33">
        <v>87994.29</v>
      </c>
      <c r="M248" s="33">
        <v>87994.29</v>
      </c>
      <c r="N248" s="33">
        <v>0</v>
      </c>
      <c r="O248" s="33">
        <v>0</v>
      </c>
      <c r="P248" s="118">
        <v>53.65</v>
      </c>
      <c r="Q248" s="118">
        <v>53.65</v>
      </c>
      <c r="R248" s="118"/>
      <c r="S248" s="118"/>
      <c r="T248" s="32">
        <v>100</v>
      </c>
      <c r="U248" s="32">
        <v>0</v>
      </c>
      <c r="V248" s="32">
        <v>0</v>
      </c>
      <c r="W248" s="32">
        <v>65.12</v>
      </c>
      <c r="X248" s="32">
        <v>65.12</v>
      </c>
      <c r="Y248" s="32"/>
      <c r="Z248" s="32"/>
    </row>
    <row r="249" spans="1:26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31" t="s">
        <v>490</v>
      </c>
      <c r="G249" s="56" t="s">
        <v>495</v>
      </c>
      <c r="H249" s="33">
        <v>64530</v>
      </c>
      <c r="I249" s="33">
        <v>64530</v>
      </c>
      <c r="J249" s="33">
        <v>0</v>
      </c>
      <c r="K249" s="33">
        <v>0</v>
      </c>
      <c r="L249" s="33">
        <v>43500</v>
      </c>
      <c r="M249" s="33">
        <v>43500</v>
      </c>
      <c r="N249" s="33">
        <v>0</v>
      </c>
      <c r="O249" s="33">
        <v>0</v>
      </c>
      <c r="P249" s="118">
        <v>67.41</v>
      </c>
      <c r="Q249" s="118">
        <v>67.41</v>
      </c>
      <c r="R249" s="118"/>
      <c r="S249" s="118"/>
      <c r="T249" s="32">
        <v>100</v>
      </c>
      <c r="U249" s="32">
        <v>0</v>
      </c>
      <c r="V249" s="32">
        <v>0</v>
      </c>
      <c r="W249" s="32">
        <v>73.1</v>
      </c>
      <c r="X249" s="32">
        <v>73.1</v>
      </c>
      <c r="Y249" s="32"/>
      <c r="Z249" s="32"/>
    </row>
    <row r="250" spans="1:26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31" t="s">
        <v>490</v>
      </c>
      <c r="G250" s="56" t="s">
        <v>496</v>
      </c>
      <c r="H250" s="33">
        <v>36358412</v>
      </c>
      <c r="I250" s="33">
        <v>36293412</v>
      </c>
      <c r="J250" s="33">
        <v>65000</v>
      </c>
      <c r="K250" s="33">
        <v>0</v>
      </c>
      <c r="L250" s="33">
        <v>27520647.27</v>
      </c>
      <c r="M250" s="33">
        <v>27511971.34</v>
      </c>
      <c r="N250" s="33">
        <v>8675.93</v>
      </c>
      <c r="O250" s="33">
        <v>0</v>
      </c>
      <c r="P250" s="118">
        <v>75.69</v>
      </c>
      <c r="Q250" s="118">
        <v>75.8</v>
      </c>
      <c r="R250" s="118">
        <v>13.34</v>
      </c>
      <c r="S250" s="118"/>
      <c r="T250" s="32">
        <v>99.96</v>
      </c>
      <c r="U250" s="32">
        <v>0.03</v>
      </c>
      <c r="V250" s="32">
        <v>0</v>
      </c>
      <c r="W250" s="32">
        <v>111.43</v>
      </c>
      <c r="X250" s="32">
        <v>111.41</v>
      </c>
      <c r="Y250" s="32">
        <v>186.57</v>
      </c>
      <c r="Z250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2"/>
  <sheetViews>
    <sheetView zoomScale="75" zoomScaleNormal="75" zoomScalePageLayoutView="0" workbookViewId="0" topLeftCell="A1">
      <pane xSplit="7" ySplit="10" topLeftCell="H2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42" sqref="J24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3 kwartału 2021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6" t="s">
        <v>56</v>
      </c>
      <c r="G4" s="176"/>
      <c r="H4" s="174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73"/>
      <c r="B5" s="173"/>
      <c r="C5" s="173"/>
      <c r="D5" s="173"/>
      <c r="E5" s="173"/>
      <c r="F5" s="176"/>
      <c r="G5" s="176"/>
      <c r="H5" s="174"/>
      <c r="I5" s="174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73"/>
      <c r="B6" s="173"/>
      <c r="C6" s="173"/>
      <c r="D6" s="173"/>
      <c r="E6" s="173"/>
      <c r="F6" s="176"/>
      <c r="G6" s="176"/>
      <c r="H6" s="174"/>
      <c r="I6" s="174"/>
      <c r="J6" s="175" t="s">
        <v>39</v>
      </c>
      <c r="K6" s="175" t="s">
        <v>34</v>
      </c>
      <c r="L6" s="175" t="s">
        <v>40</v>
      </c>
      <c r="M6" s="175" t="s">
        <v>41</v>
      </c>
      <c r="N6" s="175" t="s">
        <v>42</v>
      </c>
      <c r="O6" s="170"/>
      <c r="P6" s="171" t="s">
        <v>43</v>
      </c>
    </row>
    <row r="7" spans="1:16" s="19" customFormat="1" ht="34.5" customHeight="1">
      <c r="A7" s="173"/>
      <c r="B7" s="173"/>
      <c r="C7" s="173"/>
      <c r="D7" s="173"/>
      <c r="E7" s="173"/>
      <c r="F7" s="176"/>
      <c r="G7" s="176"/>
      <c r="H7" s="174"/>
      <c r="I7" s="174"/>
      <c r="J7" s="175"/>
      <c r="K7" s="175"/>
      <c r="L7" s="175"/>
      <c r="M7" s="175"/>
      <c r="N7" s="175"/>
      <c r="O7" s="170"/>
      <c r="P7" s="171"/>
    </row>
    <row r="8" spans="1:16" s="19" customFormat="1" ht="34.5" customHeight="1">
      <c r="A8" s="173"/>
      <c r="B8" s="173"/>
      <c r="C8" s="173"/>
      <c r="D8" s="173"/>
      <c r="E8" s="173"/>
      <c r="F8" s="176"/>
      <c r="G8" s="176"/>
      <c r="H8" s="174"/>
      <c r="I8" s="174"/>
      <c r="J8" s="175"/>
      <c r="K8" s="175"/>
      <c r="L8" s="175"/>
      <c r="M8" s="175"/>
      <c r="N8" s="175"/>
      <c r="O8" s="170"/>
      <c r="P8" s="171"/>
    </row>
    <row r="9" spans="1:16" s="19" customFormat="1" ht="16.5" customHeight="1">
      <c r="A9" s="173"/>
      <c r="B9" s="173"/>
      <c r="C9" s="173"/>
      <c r="D9" s="173"/>
      <c r="E9" s="173"/>
      <c r="F9" s="173"/>
      <c r="G9" s="173"/>
      <c r="H9" s="174" t="s">
        <v>35</v>
      </c>
      <c r="I9" s="174"/>
      <c r="J9" s="174"/>
      <c r="K9" s="174"/>
      <c r="L9" s="174"/>
      <c r="M9" s="174"/>
      <c r="N9" s="174"/>
      <c r="O9" s="174"/>
      <c r="P9" s="17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267</v>
      </c>
      <c r="G11" s="58" t="s">
        <v>268</v>
      </c>
      <c r="H11" s="49">
        <v>134672312.22</v>
      </c>
      <c r="I11" s="49">
        <v>124348312.22</v>
      </c>
      <c r="J11" s="49">
        <v>47378947.62</v>
      </c>
      <c r="K11" s="49">
        <v>15302999.04</v>
      </c>
      <c r="L11" s="49">
        <v>300000</v>
      </c>
      <c r="M11" s="49">
        <v>0</v>
      </c>
      <c r="N11" s="49">
        <v>61366365.56</v>
      </c>
      <c r="O11" s="49">
        <v>10324000</v>
      </c>
      <c r="P11" s="49">
        <v>10324000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267</v>
      </c>
      <c r="G12" s="58" t="s">
        <v>269</v>
      </c>
      <c r="H12" s="49">
        <v>84543129.52</v>
      </c>
      <c r="I12" s="49">
        <v>71865963.52</v>
      </c>
      <c r="J12" s="49">
        <v>32346327.22</v>
      </c>
      <c r="K12" s="49">
        <v>2167000</v>
      </c>
      <c r="L12" s="49">
        <v>910000</v>
      </c>
      <c r="M12" s="49">
        <v>0</v>
      </c>
      <c r="N12" s="49">
        <v>36442636.3</v>
      </c>
      <c r="O12" s="49">
        <v>12677166</v>
      </c>
      <c r="P12" s="49">
        <v>8424166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267</v>
      </c>
      <c r="G13" s="58" t="s">
        <v>270</v>
      </c>
      <c r="H13" s="49">
        <v>114159864.1</v>
      </c>
      <c r="I13" s="49">
        <v>78305450.87</v>
      </c>
      <c r="J13" s="49">
        <v>31202387.27</v>
      </c>
      <c r="K13" s="49">
        <v>5879585</v>
      </c>
      <c r="L13" s="49">
        <v>601000</v>
      </c>
      <c r="M13" s="49">
        <v>0</v>
      </c>
      <c r="N13" s="49">
        <v>40622478.6</v>
      </c>
      <c r="O13" s="49">
        <v>35854413.23</v>
      </c>
      <c r="P13" s="49">
        <v>35854413.23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267</v>
      </c>
      <c r="G14" s="58" t="s">
        <v>271</v>
      </c>
      <c r="H14" s="49">
        <v>94055403.05</v>
      </c>
      <c r="I14" s="49">
        <v>79299992.4</v>
      </c>
      <c r="J14" s="49">
        <v>33884995.03</v>
      </c>
      <c r="K14" s="49">
        <v>5658239</v>
      </c>
      <c r="L14" s="49">
        <v>176000</v>
      </c>
      <c r="M14" s="49">
        <v>221998.31</v>
      </c>
      <c r="N14" s="49">
        <v>39358760.06</v>
      </c>
      <c r="O14" s="49">
        <v>14755410.65</v>
      </c>
      <c r="P14" s="49">
        <v>12662322.95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267</v>
      </c>
      <c r="G15" s="58" t="s">
        <v>272</v>
      </c>
      <c r="H15" s="49">
        <v>182739597.43</v>
      </c>
      <c r="I15" s="49">
        <v>143525674.87</v>
      </c>
      <c r="J15" s="49">
        <v>52089767.21</v>
      </c>
      <c r="K15" s="49">
        <v>9257867.79</v>
      </c>
      <c r="L15" s="49">
        <v>1200000</v>
      </c>
      <c r="M15" s="49">
        <v>78900</v>
      </c>
      <c r="N15" s="49">
        <v>80899139.87</v>
      </c>
      <c r="O15" s="49">
        <v>39213922.56</v>
      </c>
      <c r="P15" s="49">
        <v>39213922.56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267</v>
      </c>
      <c r="G16" s="58" t="s">
        <v>273</v>
      </c>
      <c r="H16" s="49">
        <v>117835287.03</v>
      </c>
      <c r="I16" s="49">
        <v>98972068.03</v>
      </c>
      <c r="J16" s="49">
        <v>45934202.09</v>
      </c>
      <c r="K16" s="49">
        <v>8246485.8</v>
      </c>
      <c r="L16" s="49">
        <v>800000</v>
      </c>
      <c r="M16" s="49">
        <v>0</v>
      </c>
      <c r="N16" s="49">
        <v>43991380.14</v>
      </c>
      <c r="O16" s="49">
        <v>18863219</v>
      </c>
      <c r="P16" s="49">
        <v>18863219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267</v>
      </c>
      <c r="G17" s="58" t="s">
        <v>274</v>
      </c>
      <c r="H17" s="49">
        <v>146270881.76</v>
      </c>
      <c r="I17" s="49">
        <v>132093103.98</v>
      </c>
      <c r="J17" s="49">
        <v>52805221.1</v>
      </c>
      <c r="K17" s="49">
        <v>11151149.56</v>
      </c>
      <c r="L17" s="49">
        <v>466180.68</v>
      </c>
      <c r="M17" s="49">
        <v>0</v>
      </c>
      <c r="N17" s="49">
        <v>67670552.64</v>
      </c>
      <c r="O17" s="49">
        <v>14177777.78</v>
      </c>
      <c r="P17" s="49">
        <v>14177777.78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267</v>
      </c>
      <c r="G18" s="58" t="s">
        <v>275</v>
      </c>
      <c r="H18" s="49">
        <v>85476230.13</v>
      </c>
      <c r="I18" s="49">
        <v>78067201.47</v>
      </c>
      <c r="J18" s="49">
        <v>32824133.88</v>
      </c>
      <c r="K18" s="49">
        <v>3745910.48</v>
      </c>
      <c r="L18" s="49">
        <v>760000</v>
      </c>
      <c r="M18" s="49">
        <v>0</v>
      </c>
      <c r="N18" s="49">
        <v>40737157.11</v>
      </c>
      <c r="O18" s="49">
        <v>7409028.66</v>
      </c>
      <c r="P18" s="49">
        <v>7407528.66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267</v>
      </c>
      <c r="G19" s="58" t="s">
        <v>276</v>
      </c>
      <c r="H19" s="49">
        <v>338698244.17</v>
      </c>
      <c r="I19" s="49">
        <v>293538104.17</v>
      </c>
      <c r="J19" s="49">
        <v>116971337.43</v>
      </c>
      <c r="K19" s="49">
        <v>19878093.38</v>
      </c>
      <c r="L19" s="49">
        <v>3580000</v>
      </c>
      <c r="M19" s="49">
        <v>2595500</v>
      </c>
      <c r="N19" s="49">
        <v>150513173.36</v>
      </c>
      <c r="O19" s="49">
        <v>45160140</v>
      </c>
      <c r="P19" s="49">
        <v>45160140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267</v>
      </c>
      <c r="G20" s="58" t="s">
        <v>277</v>
      </c>
      <c r="H20" s="49">
        <v>88879078.58</v>
      </c>
      <c r="I20" s="49">
        <v>73337769.02</v>
      </c>
      <c r="J20" s="49">
        <v>29636920.38</v>
      </c>
      <c r="K20" s="49">
        <v>5291437.04</v>
      </c>
      <c r="L20" s="49">
        <v>136000</v>
      </c>
      <c r="M20" s="49">
        <v>24046</v>
      </c>
      <c r="N20" s="49">
        <v>38249365.6</v>
      </c>
      <c r="O20" s="49">
        <v>15541309.56</v>
      </c>
      <c r="P20" s="49">
        <v>15541309.56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267</v>
      </c>
      <c r="G21" s="58" t="s">
        <v>278</v>
      </c>
      <c r="H21" s="49">
        <v>29639257.23</v>
      </c>
      <c r="I21" s="49">
        <v>23282268.39</v>
      </c>
      <c r="J21" s="49">
        <v>9842030.97</v>
      </c>
      <c r="K21" s="49">
        <v>748000</v>
      </c>
      <c r="L21" s="49">
        <v>300000</v>
      </c>
      <c r="M21" s="49">
        <v>0</v>
      </c>
      <c r="N21" s="49">
        <v>12392237.42</v>
      </c>
      <c r="O21" s="49">
        <v>6356988.84</v>
      </c>
      <c r="P21" s="49">
        <v>6356988.84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267</v>
      </c>
      <c r="G22" s="58" t="s">
        <v>279</v>
      </c>
      <c r="H22" s="49">
        <v>16879099.78</v>
      </c>
      <c r="I22" s="49">
        <v>13011629.78</v>
      </c>
      <c r="J22" s="49">
        <v>6003920.51</v>
      </c>
      <c r="K22" s="49">
        <v>424013.28</v>
      </c>
      <c r="L22" s="49">
        <v>50000</v>
      </c>
      <c r="M22" s="49">
        <v>0</v>
      </c>
      <c r="N22" s="49">
        <v>6533695.99</v>
      </c>
      <c r="O22" s="49">
        <v>3867470</v>
      </c>
      <c r="P22" s="49">
        <v>3867470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267</v>
      </c>
      <c r="G23" s="58" t="s">
        <v>280</v>
      </c>
      <c r="H23" s="49">
        <v>237311615.46</v>
      </c>
      <c r="I23" s="49">
        <v>178434544.5</v>
      </c>
      <c r="J23" s="49">
        <v>61732556.69</v>
      </c>
      <c r="K23" s="49">
        <v>14750381.16</v>
      </c>
      <c r="L23" s="49">
        <v>935000</v>
      </c>
      <c r="M23" s="49">
        <v>465200</v>
      </c>
      <c r="N23" s="49">
        <v>100551406.65</v>
      </c>
      <c r="O23" s="49">
        <v>58877070.96</v>
      </c>
      <c r="P23" s="49">
        <v>56877070.96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267</v>
      </c>
      <c r="G24" s="58" t="s">
        <v>281</v>
      </c>
      <c r="H24" s="49">
        <v>34375651.01</v>
      </c>
      <c r="I24" s="49">
        <v>21926776.67</v>
      </c>
      <c r="J24" s="49">
        <v>8487800.84</v>
      </c>
      <c r="K24" s="49">
        <v>1314563.2</v>
      </c>
      <c r="L24" s="49">
        <v>220000</v>
      </c>
      <c r="M24" s="49">
        <v>48000</v>
      </c>
      <c r="N24" s="49">
        <v>11856412.63</v>
      </c>
      <c r="O24" s="49">
        <v>12448874.34</v>
      </c>
      <c r="P24" s="49">
        <v>12448874.34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267</v>
      </c>
      <c r="G25" s="58" t="s">
        <v>282</v>
      </c>
      <c r="H25" s="49">
        <v>119961078.55</v>
      </c>
      <c r="I25" s="49">
        <v>91713437.55</v>
      </c>
      <c r="J25" s="49">
        <v>40201482.82</v>
      </c>
      <c r="K25" s="49">
        <v>9257147.75</v>
      </c>
      <c r="L25" s="49">
        <v>706715</v>
      </c>
      <c r="M25" s="49">
        <v>0</v>
      </c>
      <c r="N25" s="49">
        <v>41548091.98</v>
      </c>
      <c r="O25" s="49">
        <v>28247641</v>
      </c>
      <c r="P25" s="49">
        <v>25247641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267</v>
      </c>
      <c r="G26" s="58" t="s">
        <v>283</v>
      </c>
      <c r="H26" s="49">
        <v>77441466.6</v>
      </c>
      <c r="I26" s="49">
        <v>61651465.6</v>
      </c>
      <c r="J26" s="49">
        <v>28974554.61</v>
      </c>
      <c r="K26" s="49">
        <v>3571831.7</v>
      </c>
      <c r="L26" s="49">
        <v>443547</v>
      </c>
      <c r="M26" s="49">
        <v>31583.3</v>
      </c>
      <c r="N26" s="49">
        <v>28629948.99</v>
      </c>
      <c r="O26" s="49">
        <v>15790001</v>
      </c>
      <c r="P26" s="49">
        <v>15790001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267</v>
      </c>
      <c r="G27" s="58" t="s">
        <v>284</v>
      </c>
      <c r="H27" s="49">
        <v>27202165.53</v>
      </c>
      <c r="I27" s="49">
        <v>18834177.69</v>
      </c>
      <c r="J27" s="49">
        <v>7967238.45</v>
      </c>
      <c r="K27" s="49">
        <v>217443</v>
      </c>
      <c r="L27" s="49">
        <v>80000</v>
      </c>
      <c r="M27" s="49">
        <v>0</v>
      </c>
      <c r="N27" s="49">
        <v>10569496.24</v>
      </c>
      <c r="O27" s="49">
        <v>8367987.84</v>
      </c>
      <c r="P27" s="49">
        <v>8367987.84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267</v>
      </c>
      <c r="G28" s="58" t="s">
        <v>285</v>
      </c>
      <c r="H28" s="49">
        <v>37961698.51</v>
      </c>
      <c r="I28" s="49">
        <v>29862728.17</v>
      </c>
      <c r="J28" s="49">
        <v>11638720.7</v>
      </c>
      <c r="K28" s="49">
        <v>1054531.1</v>
      </c>
      <c r="L28" s="49">
        <v>100000</v>
      </c>
      <c r="M28" s="49">
        <v>0</v>
      </c>
      <c r="N28" s="49">
        <v>17069476.37</v>
      </c>
      <c r="O28" s="49">
        <v>8098970.34</v>
      </c>
      <c r="P28" s="49">
        <v>8098970.34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267</v>
      </c>
      <c r="G29" s="58" t="s">
        <v>285</v>
      </c>
      <c r="H29" s="49">
        <v>24590012.42</v>
      </c>
      <c r="I29" s="49">
        <v>19990409.91</v>
      </c>
      <c r="J29" s="49">
        <v>7742696.62</v>
      </c>
      <c r="K29" s="49">
        <v>551200</v>
      </c>
      <c r="L29" s="49">
        <v>100000</v>
      </c>
      <c r="M29" s="49">
        <v>0</v>
      </c>
      <c r="N29" s="49">
        <v>11596513.29</v>
      </c>
      <c r="O29" s="49">
        <v>4599602.51</v>
      </c>
      <c r="P29" s="49">
        <v>4599602.51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267</v>
      </c>
      <c r="G30" s="58" t="s">
        <v>286</v>
      </c>
      <c r="H30" s="49">
        <v>18072452</v>
      </c>
      <c r="I30" s="49">
        <v>15586522.72</v>
      </c>
      <c r="J30" s="49">
        <v>5743794.96</v>
      </c>
      <c r="K30" s="49">
        <v>1077132</v>
      </c>
      <c r="L30" s="49">
        <v>5000</v>
      </c>
      <c r="M30" s="49">
        <v>0</v>
      </c>
      <c r="N30" s="49">
        <v>8760595.76</v>
      </c>
      <c r="O30" s="49">
        <v>2485929.28</v>
      </c>
      <c r="P30" s="49">
        <v>2485929.28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267</v>
      </c>
      <c r="G31" s="58" t="s">
        <v>287</v>
      </c>
      <c r="H31" s="49">
        <v>25193354.12</v>
      </c>
      <c r="I31" s="49">
        <v>18076746.12</v>
      </c>
      <c r="J31" s="49">
        <v>7876911.6</v>
      </c>
      <c r="K31" s="49">
        <v>705148.69</v>
      </c>
      <c r="L31" s="49">
        <v>36000</v>
      </c>
      <c r="M31" s="49">
        <v>0</v>
      </c>
      <c r="N31" s="49">
        <v>9458685.83</v>
      </c>
      <c r="O31" s="49">
        <v>7116608</v>
      </c>
      <c r="P31" s="49">
        <v>7116608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267</v>
      </c>
      <c r="G32" s="58" t="s">
        <v>288</v>
      </c>
      <c r="H32" s="49">
        <v>18944288.53</v>
      </c>
      <c r="I32" s="49">
        <v>14448587.01</v>
      </c>
      <c r="J32" s="49">
        <v>6270199.19</v>
      </c>
      <c r="K32" s="49">
        <v>535450</v>
      </c>
      <c r="L32" s="49">
        <v>140100</v>
      </c>
      <c r="M32" s="49">
        <v>0</v>
      </c>
      <c r="N32" s="49">
        <v>7502837.82</v>
      </c>
      <c r="O32" s="49">
        <v>4495701.52</v>
      </c>
      <c r="P32" s="49">
        <v>4495701.52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267</v>
      </c>
      <c r="G33" s="58" t="s">
        <v>289</v>
      </c>
      <c r="H33" s="49">
        <v>19896076.35</v>
      </c>
      <c r="I33" s="49">
        <v>16063689.79</v>
      </c>
      <c r="J33" s="49">
        <v>7071627.7</v>
      </c>
      <c r="K33" s="49">
        <v>436800</v>
      </c>
      <c r="L33" s="49">
        <v>100000</v>
      </c>
      <c r="M33" s="49">
        <v>0</v>
      </c>
      <c r="N33" s="49">
        <v>8455262.09</v>
      </c>
      <c r="O33" s="49">
        <v>3832386.56</v>
      </c>
      <c r="P33" s="49">
        <v>3832386.56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267</v>
      </c>
      <c r="G34" s="58" t="s">
        <v>290</v>
      </c>
      <c r="H34" s="49">
        <v>84725292.1</v>
      </c>
      <c r="I34" s="49">
        <v>67577506.66</v>
      </c>
      <c r="J34" s="49">
        <v>23148652.77</v>
      </c>
      <c r="K34" s="49">
        <v>4079232.16</v>
      </c>
      <c r="L34" s="49">
        <v>120000</v>
      </c>
      <c r="M34" s="49">
        <v>0</v>
      </c>
      <c r="N34" s="49">
        <v>40229621.73</v>
      </c>
      <c r="O34" s="49">
        <v>17147785.44</v>
      </c>
      <c r="P34" s="49">
        <v>17147785.44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267</v>
      </c>
      <c r="G35" s="58" t="s">
        <v>291</v>
      </c>
      <c r="H35" s="49">
        <v>16760231.05</v>
      </c>
      <c r="I35" s="49">
        <v>13254313.15</v>
      </c>
      <c r="J35" s="49">
        <v>5685785.4</v>
      </c>
      <c r="K35" s="49">
        <v>436000</v>
      </c>
      <c r="L35" s="49">
        <v>75000</v>
      </c>
      <c r="M35" s="49">
        <v>0</v>
      </c>
      <c r="N35" s="49">
        <v>7057527.75</v>
      </c>
      <c r="O35" s="49">
        <v>3505917.9</v>
      </c>
      <c r="P35" s="49">
        <v>3505917.9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267</v>
      </c>
      <c r="G36" s="58" t="s">
        <v>268</v>
      </c>
      <c r="H36" s="49">
        <v>91382261.48</v>
      </c>
      <c r="I36" s="49">
        <v>68170812.37</v>
      </c>
      <c r="J36" s="49">
        <v>21462585.52</v>
      </c>
      <c r="K36" s="49">
        <v>10929829.08</v>
      </c>
      <c r="L36" s="49">
        <v>210500</v>
      </c>
      <c r="M36" s="49">
        <v>25363.38</v>
      </c>
      <c r="N36" s="49">
        <v>35542534.39</v>
      </c>
      <c r="O36" s="49">
        <v>23211449.11</v>
      </c>
      <c r="P36" s="49">
        <v>23211449.11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267</v>
      </c>
      <c r="G37" s="58" t="s">
        <v>292</v>
      </c>
      <c r="H37" s="49">
        <v>28994173.29</v>
      </c>
      <c r="I37" s="49">
        <v>18327730.96</v>
      </c>
      <c r="J37" s="49">
        <v>7000646.12</v>
      </c>
      <c r="K37" s="49">
        <v>1192500</v>
      </c>
      <c r="L37" s="49">
        <v>330000</v>
      </c>
      <c r="M37" s="49">
        <v>0</v>
      </c>
      <c r="N37" s="49">
        <v>9804584.84</v>
      </c>
      <c r="O37" s="49">
        <v>10666442.33</v>
      </c>
      <c r="P37" s="49">
        <v>10666442.33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267</v>
      </c>
      <c r="G38" s="58" t="s">
        <v>293</v>
      </c>
      <c r="H38" s="49">
        <v>43200267.88</v>
      </c>
      <c r="I38" s="49">
        <v>32142710.94</v>
      </c>
      <c r="J38" s="49">
        <v>12385735.22</v>
      </c>
      <c r="K38" s="49">
        <v>1183648.64</v>
      </c>
      <c r="L38" s="49">
        <v>200000</v>
      </c>
      <c r="M38" s="49">
        <v>0</v>
      </c>
      <c r="N38" s="49">
        <v>18373327.08</v>
      </c>
      <c r="O38" s="49">
        <v>11057556.94</v>
      </c>
      <c r="P38" s="49">
        <v>11057556.94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267</v>
      </c>
      <c r="G39" s="58" t="s">
        <v>294</v>
      </c>
      <c r="H39" s="49">
        <v>18502043.21</v>
      </c>
      <c r="I39" s="49">
        <v>16039247.21</v>
      </c>
      <c r="J39" s="49">
        <v>6046902.31</v>
      </c>
      <c r="K39" s="49">
        <v>343413</v>
      </c>
      <c r="L39" s="49">
        <v>130000</v>
      </c>
      <c r="M39" s="49">
        <v>0</v>
      </c>
      <c r="N39" s="49">
        <v>9518931.9</v>
      </c>
      <c r="O39" s="49">
        <v>2462796</v>
      </c>
      <c r="P39" s="49">
        <v>2462796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267</v>
      </c>
      <c r="G40" s="58" t="s">
        <v>295</v>
      </c>
      <c r="H40" s="49">
        <v>78832219.93</v>
      </c>
      <c r="I40" s="49">
        <v>64414805.7</v>
      </c>
      <c r="J40" s="49">
        <v>21309182.79</v>
      </c>
      <c r="K40" s="49">
        <v>1487297.7</v>
      </c>
      <c r="L40" s="49">
        <v>614000</v>
      </c>
      <c r="M40" s="49">
        <v>0</v>
      </c>
      <c r="N40" s="49">
        <v>41004325.21</v>
      </c>
      <c r="O40" s="49">
        <v>14417414.23</v>
      </c>
      <c r="P40" s="49">
        <v>14417414.23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267</v>
      </c>
      <c r="G41" s="58" t="s">
        <v>296</v>
      </c>
      <c r="H41" s="49">
        <v>46362199.65</v>
      </c>
      <c r="I41" s="49">
        <v>31861915.62</v>
      </c>
      <c r="J41" s="49">
        <v>12756345.89</v>
      </c>
      <c r="K41" s="49">
        <v>887538.8</v>
      </c>
      <c r="L41" s="49">
        <v>40000</v>
      </c>
      <c r="M41" s="49">
        <v>0</v>
      </c>
      <c r="N41" s="49">
        <v>18178030.93</v>
      </c>
      <c r="O41" s="49">
        <v>14500284.03</v>
      </c>
      <c r="P41" s="49">
        <v>14500284.03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267</v>
      </c>
      <c r="G42" s="58" t="s">
        <v>297</v>
      </c>
      <c r="H42" s="49">
        <v>19324393.25</v>
      </c>
      <c r="I42" s="49">
        <v>12958763.75</v>
      </c>
      <c r="J42" s="49">
        <v>5557033.13</v>
      </c>
      <c r="K42" s="49">
        <v>220100</v>
      </c>
      <c r="L42" s="49">
        <v>106669</v>
      </c>
      <c r="M42" s="49">
        <v>26750</v>
      </c>
      <c r="N42" s="49">
        <v>7048211.62</v>
      </c>
      <c r="O42" s="49">
        <v>6365629.5</v>
      </c>
      <c r="P42" s="49">
        <v>6365629.5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267</v>
      </c>
      <c r="G43" s="58" t="s">
        <v>298</v>
      </c>
      <c r="H43" s="49">
        <v>68377724.33</v>
      </c>
      <c r="I43" s="49">
        <v>49249370.85</v>
      </c>
      <c r="J43" s="49">
        <v>20539818.18</v>
      </c>
      <c r="K43" s="49">
        <v>847675</v>
      </c>
      <c r="L43" s="49">
        <v>60000</v>
      </c>
      <c r="M43" s="49">
        <v>0</v>
      </c>
      <c r="N43" s="49">
        <v>27801877.67</v>
      </c>
      <c r="O43" s="49">
        <v>19128353.48</v>
      </c>
      <c r="P43" s="49">
        <v>19083753.48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267</v>
      </c>
      <c r="G44" s="58" t="s">
        <v>299</v>
      </c>
      <c r="H44" s="49">
        <v>26314204.06</v>
      </c>
      <c r="I44" s="49">
        <v>19528578.23</v>
      </c>
      <c r="J44" s="49">
        <v>8085325.02</v>
      </c>
      <c r="K44" s="49">
        <v>643995.44</v>
      </c>
      <c r="L44" s="49">
        <v>100000</v>
      </c>
      <c r="M44" s="49">
        <v>0</v>
      </c>
      <c r="N44" s="49">
        <v>10699257.77</v>
      </c>
      <c r="O44" s="49">
        <v>6785625.83</v>
      </c>
      <c r="P44" s="49">
        <v>6785625.83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267</v>
      </c>
      <c r="G45" s="58" t="s">
        <v>300</v>
      </c>
      <c r="H45" s="49">
        <v>24547348.16</v>
      </c>
      <c r="I45" s="49">
        <v>20580225.13</v>
      </c>
      <c r="J45" s="49">
        <v>7906056.08</v>
      </c>
      <c r="K45" s="49">
        <v>537150</v>
      </c>
      <c r="L45" s="49">
        <v>156000</v>
      </c>
      <c r="M45" s="49">
        <v>0</v>
      </c>
      <c r="N45" s="49">
        <v>11981019.05</v>
      </c>
      <c r="O45" s="49">
        <v>3967123.03</v>
      </c>
      <c r="P45" s="49">
        <v>3967123.03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267</v>
      </c>
      <c r="G46" s="58" t="s">
        <v>301</v>
      </c>
      <c r="H46" s="49">
        <v>31356764.25</v>
      </c>
      <c r="I46" s="49">
        <v>22119748.25</v>
      </c>
      <c r="J46" s="49">
        <v>7960064.08</v>
      </c>
      <c r="K46" s="49">
        <v>1981197.16</v>
      </c>
      <c r="L46" s="49">
        <v>65000</v>
      </c>
      <c r="M46" s="49">
        <v>0</v>
      </c>
      <c r="N46" s="49">
        <v>12113487.01</v>
      </c>
      <c r="O46" s="49">
        <v>9237016</v>
      </c>
      <c r="P46" s="49">
        <v>9237016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267</v>
      </c>
      <c r="G47" s="58" t="s">
        <v>302</v>
      </c>
      <c r="H47" s="49">
        <v>35443363.96</v>
      </c>
      <c r="I47" s="49">
        <v>27787847.62</v>
      </c>
      <c r="J47" s="49">
        <v>10198489.27</v>
      </c>
      <c r="K47" s="49">
        <v>1997503.86</v>
      </c>
      <c r="L47" s="49">
        <v>61100</v>
      </c>
      <c r="M47" s="49">
        <v>0</v>
      </c>
      <c r="N47" s="49">
        <v>15530754.49</v>
      </c>
      <c r="O47" s="49">
        <v>7655516.34</v>
      </c>
      <c r="P47" s="49">
        <v>7655516.34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267</v>
      </c>
      <c r="G48" s="58" t="s">
        <v>303</v>
      </c>
      <c r="H48" s="49">
        <v>30614339.47</v>
      </c>
      <c r="I48" s="49">
        <v>24767809.59</v>
      </c>
      <c r="J48" s="49">
        <v>9848324.34</v>
      </c>
      <c r="K48" s="49">
        <v>1998367.98</v>
      </c>
      <c r="L48" s="49">
        <v>180000</v>
      </c>
      <c r="M48" s="49">
        <v>0</v>
      </c>
      <c r="N48" s="49">
        <v>12741117.27</v>
      </c>
      <c r="O48" s="49">
        <v>5846529.88</v>
      </c>
      <c r="P48" s="49">
        <v>5846529.88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267</v>
      </c>
      <c r="G49" s="58" t="s">
        <v>304</v>
      </c>
      <c r="H49" s="49">
        <v>14061783</v>
      </c>
      <c r="I49" s="49">
        <v>10964215.15</v>
      </c>
      <c r="J49" s="49">
        <v>4568928.34</v>
      </c>
      <c r="K49" s="49">
        <v>426815</v>
      </c>
      <c r="L49" s="49">
        <v>50000</v>
      </c>
      <c r="M49" s="49">
        <v>10000</v>
      </c>
      <c r="N49" s="49">
        <v>5908471.81</v>
      </c>
      <c r="O49" s="49">
        <v>3097567.85</v>
      </c>
      <c r="P49" s="49">
        <v>3097567.85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267</v>
      </c>
      <c r="G50" s="58" t="s">
        <v>305</v>
      </c>
      <c r="H50" s="49">
        <v>29005485.81</v>
      </c>
      <c r="I50" s="49">
        <v>23876605.31</v>
      </c>
      <c r="J50" s="49">
        <v>8003901.33</v>
      </c>
      <c r="K50" s="49">
        <v>3088728.8</v>
      </c>
      <c r="L50" s="49">
        <v>75000</v>
      </c>
      <c r="M50" s="49">
        <v>0</v>
      </c>
      <c r="N50" s="49">
        <v>12708975.18</v>
      </c>
      <c r="O50" s="49">
        <v>5128880.5</v>
      </c>
      <c r="P50" s="49">
        <v>5128880.5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267</v>
      </c>
      <c r="G51" s="58" t="s">
        <v>306</v>
      </c>
      <c r="H51" s="49">
        <v>36503209.24</v>
      </c>
      <c r="I51" s="49">
        <v>27302154.83</v>
      </c>
      <c r="J51" s="49">
        <v>11662220.09</v>
      </c>
      <c r="K51" s="49">
        <v>651410</v>
      </c>
      <c r="L51" s="49">
        <v>100000</v>
      </c>
      <c r="M51" s="49">
        <v>26750</v>
      </c>
      <c r="N51" s="49">
        <v>14861774.74</v>
      </c>
      <c r="O51" s="49">
        <v>9201054.41</v>
      </c>
      <c r="P51" s="49">
        <v>9201054.41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267</v>
      </c>
      <c r="G52" s="58" t="s">
        <v>307</v>
      </c>
      <c r="H52" s="49">
        <v>28671583.9</v>
      </c>
      <c r="I52" s="49">
        <v>21429506.26</v>
      </c>
      <c r="J52" s="49">
        <v>8880997.9</v>
      </c>
      <c r="K52" s="49">
        <v>694000</v>
      </c>
      <c r="L52" s="49">
        <v>81007.85</v>
      </c>
      <c r="M52" s="49">
        <v>0</v>
      </c>
      <c r="N52" s="49">
        <v>11773500.51</v>
      </c>
      <c r="O52" s="49">
        <v>7242077.64</v>
      </c>
      <c r="P52" s="49">
        <v>7242077.64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267</v>
      </c>
      <c r="G53" s="58" t="s">
        <v>308</v>
      </c>
      <c r="H53" s="49">
        <v>38879821.09</v>
      </c>
      <c r="I53" s="49">
        <v>30033746.09</v>
      </c>
      <c r="J53" s="49">
        <v>11430647.47</v>
      </c>
      <c r="K53" s="49">
        <v>1954790.6</v>
      </c>
      <c r="L53" s="49">
        <v>195000</v>
      </c>
      <c r="M53" s="49">
        <v>0</v>
      </c>
      <c r="N53" s="49">
        <v>16453308.02</v>
      </c>
      <c r="O53" s="49">
        <v>8846075</v>
      </c>
      <c r="P53" s="49">
        <v>8846075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267</v>
      </c>
      <c r="G54" s="58" t="s">
        <v>309</v>
      </c>
      <c r="H54" s="49">
        <v>55664628.8</v>
      </c>
      <c r="I54" s="49">
        <v>41941888.02</v>
      </c>
      <c r="J54" s="49">
        <v>14410261.22</v>
      </c>
      <c r="K54" s="49">
        <v>4620930.88</v>
      </c>
      <c r="L54" s="49">
        <v>1000</v>
      </c>
      <c r="M54" s="49">
        <v>0</v>
      </c>
      <c r="N54" s="49">
        <v>22909695.92</v>
      </c>
      <c r="O54" s="49">
        <v>13722740.78</v>
      </c>
      <c r="P54" s="49">
        <v>13722740.78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267</v>
      </c>
      <c r="G55" s="58" t="s">
        <v>310</v>
      </c>
      <c r="H55" s="49">
        <v>89778552.78</v>
      </c>
      <c r="I55" s="49">
        <v>64891128.07</v>
      </c>
      <c r="J55" s="49">
        <v>20977588.6</v>
      </c>
      <c r="K55" s="49">
        <v>4843832</v>
      </c>
      <c r="L55" s="49">
        <v>363600</v>
      </c>
      <c r="M55" s="49">
        <v>0</v>
      </c>
      <c r="N55" s="49">
        <v>38706107.47</v>
      </c>
      <c r="O55" s="49">
        <v>24887424.71</v>
      </c>
      <c r="P55" s="49">
        <v>24887424.71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267</v>
      </c>
      <c r="G56" s="58" t="s">
        <v>311</v>
      </c>
      <c r="H56" s="49">
        <v>36747451.17</v>
      </c>
      <c r="I56" s="49">
        <v>25096682.39</v>
      </c>
      <c r="J56" s="49">
        <v>10382282.02</v>
      </c>
      <c r="K56" s="49">
        <v>759500</v>
      </c>
      <c r="L56" s="49">
        <v>228942.16</v>
      </c>
      <c r="M56" s="49">
        <v>27000</v>
      </c>
      <c r="N56" s="49">
        <v>13698958.21</v>
      </c>
      <c r="O56" s="49">
        <v>11650768.78</v>
      </c>
      <c r="P56" s="49">
        <v>11650768.78</v>
      </c>
    </row>
    <row r="57" spans="1:16" ht="12.75">
      <c r="A57" s="46">
        <v>6</v>
      </c>
      <c r="B57" s="46">
        <v>6</v>
      </c>
      <c r="C57" s="46">
        <v>3</v>
      </c>
      <c r="D57" s="41">
        <v>2</v>
      </c>
      <c r="E57" s="47"/>
      <c r="F57" s="48" t="s">
        <v>267</v>
      </c>
      <c r="G57" s="58" t="s">
        <v>312</v>
      </c>
      <c r="H57" s="49">
        <v>17277384.12</v>
      </c>
      <c r="I57" s="49">
        <v>13610035.52</v>
      </c>
      <c r="J57" s="49">
        <v>5429196.85</v>
      </c>
      <c r="K57" s="49">
        <v>194800</v>
      </c>
      <c r="L57" s="49">
        <v>30000</v>
      </c>
      <c r="M57" s="49">
        <v>13508.11</v>
      </c>
      <c r="N57" s="49">
        <v>7942530.56</v>
      </c>
      <c r="O57" s="49">
        <v>3667348.6</v>
      </c>
      <c r="P57" s="49">
        <v>3667348.6</v>
      </c>
    </row>
    <row r="58" spans="1:16" ht="12.75">
      <c r="A58" s="46">
        <v>6</v>
      </c>
      <c r="B58" s="46">
        <v>7</v>
      </c>
      <c r="C58" s="46">
        <v>4</v>
      </c>
      <c r="D58" s="41">
        <v>2</v>
      </c>
      <c r="E58" s="47"/>
      <c r="F58" s="48" t="s">
        <v>267</v>
      </c>
      <c r="G58" s="58" t="s">
        <v>313</v>
      </c>
      <c r="H58" s="49">
        <v>44215951.86</v>
      </c>
      <c r="I58" s="49">
        <v>36557134.22</v>
      </c>
      <c r="J58" s="49">
        <v>15206565.89</v>
      </c>
      <c r="K58" s="49">
        <v>1810880.68</v>
      </c>
      <c r="L58" s="49">
        <v>80000</v>
      </c>
      <c r="M58" s="49">
        <v>0</v>
      </c>
      <c r="N58" s="49">
        <v>19459687.65</v>
      </c>
      <c r="O58" s="49">
        <v>7658817.64</v>
      </c>
      <c r="P58" s="49">
        <v>7658817.64</v>
      </c>
    </row>
    <row r="59" spans="1:16" ht="12.75">
      <c r="A59" s="46">
        <v>6</v>
      </c>
      <c r="B59" s="46">
        <v>20</v>
      </c>
      <c r="C59" s="46">
        <v>2</v>
      </c>
      <c r="D59" s="41">
        <v>2</v>
      </c>
      <c r="E59" s="47"/>
      <c r="F59" s="48" t="s">
        <v>267</v>
      </c>
      <c r="G59" s="58" t="s">
        <v>314</v>
      </c>
      <c r="H59" s="49">
        <v>18386733.83</v>
      </c>
      <c r="I59" s="49">
        <v>17760633.83</v>
      </c>
      <c r="J59" s="49">
        <v>7782217</v>
      </c>
      <c r="K59" s="49">
        <v>935100</v>
      </c>
      <c r="L59" s="49">
        <v>74106.16</v>
      </c>
      <c r="M59" s="49">
        <v>0</v>
      </c>
      <c r="N59" s="49">
        <v>8969210.67</v>
      </c>
      <c r="O59" s="49">
        <v>626100</v>
      </c>
      <c r="P59" s="49">
        <v>626100</v>
      </c>
    </row>
    <row r="60" spans="1:16" ht="12.75">
      <c r="A60" s="46">
        <v>6</v>
      </c>
      <c r="B60" s="46">
        <v>19</v>
      </c>
      <c r="C60" s="46">
        <v>2</v>
      </c>
      <c r="D60" s="41">
        <v>2</v>
      </c>
      <c r="E60" s="47"/>
      <c r="F60" s="48" t="s">
        <v>267</v>
      </c>
      <c r="G60" s="58" t="s">
        <v>315</v>
      </c>
      <c r="H60" s="49">
        <v>15905596.27</v>
      </c>
      <c r="I60" s="49">
        <v>13734133.27</v>
      </c>
      <c r="J60" s="49">
        <v>2597202.03</v>
      </c>
      <c r="K60" s="49">
        <v>3682743.45</v>
      </c>
      <c r="L60" s="49">
        <v>56000</v>
      </c>
      <c r="M60" s="49">
        <v>15073.6</v>
      </c>
      <c r="N60" s="49">
        <v>7383114.19</v>
      </c>
      <c r="O60" s="49">
        <v>2171463</v>
      </c>
      <c r="P60" s="49">
        <v>2134463</v>
      </c>
    </row>
    <row r="61" spans="1:16" ht="12.75">
      <c r="A61" s="46">
        <v>6</v>
      </c>
      <c r="B61" s="46">
        <v>19</v>
      </c>
      <c r="C61" s="46">
        <v>3</v>
      </c>
      <c r="D61" s="41">
        <v>2</v>
      </c>
      <c r="E61" s="47"/>
      <c r="F61" s="48" t="s">
        <v>267</v>
      </c>
      <c r="G61" s="58" t="s">
        <v>316</v>
      </c>
      <c r="H61" s="49">
        <v>19140010</v>
      </c>
      <c r="I61" s="49">
        <v>16109335.43</v>
      </c>
      <c r="J61" s="49">
        <v>6054140.43</v>
      </c>
      <c r="K61" s="49">
        <v>803421</v>
      </c>
      <c r="L61" s="49">
        <v>23200</v>
      </c>
      <c r="M61" s="49">
        <v>12651.11</v>
      </c>
      <c r="N61" s="49">
        <v>9215922.89</v>
      </c>
      <c r="O61" s="49">
        <v>3030674.57</v>
      </c>
      <c r="P61" s="49">
        <v>2993674.57</v>
      </c>
    </row>
    <row r="62" spans="1:16" ht="12.75">
      <c r="A62" s="46">
        <v>6</v>
      </c>
      <c r="B62" s="46">
        <v>4</v>
      </c>
      <c r="C62" s="46">
        <v>3</v>
      </c>
      <c r="D62" s="41">
        <v>2</v>
      </c>
      <c r="E62" s="47"/>
      <c r="F62" s="48" t="s">
        <v>267</v>
      </c>
      <c r="G62" s="58" t="s">
        <v>317</v>
      </c>
      <c r="H62" s="49">
        <v>24033096.51</v>
      </c>
      <c r="I62" s="49">
        <v>22376346.84</v>
      </c>
      <c r="J62" s="49">
        <v>9506312.67</v>
      </c>
      <c r="K62" s="49">
        <v>972550</v>
      </c>
      <c r="L62" s="49">
        <v>128000</v>
      </c>
      <c r="M62" s="49">
        <v>0</v>
      </c>
      <c r="N62" s="49">
        <v>11769484.17</v>
      </c>
      <c r="O62" s="49">
        <v>1656749.67</v>
      </c>
      <c r="P62" s="49">
        <v>1656749.67</v>
      </c>
    </row>
    <row r="63" spans="1:16" ht="12.75">
      <c r="A63" s="46">
        <v>6</v>
      </c>
      <c r="B63" s="46">
        <v>4</v>
      </c>
      <c r="C63" s="46">
        <v>4</v>
      </c>
      <c r="D63" s="41">
        <v>2</v>
      </c>
      <c r="E63" s="47"/>
      <c r="F63" s="48" t="s">
        <v>267</v>
      </c>
      <c r="G63" s="58" t="s">
        <v>270</v>
      </c>
      <c r="H63" s="49">
        <v>55885372.6</v>
      </c>
      <c r="I63" s="49">
        <v>47351745.1</v>
      </c>
      <c r="J63" s="49">
        <v>15538051.85</v>
      </c>
      <c r="K63" s="49">
        <v>4309539.5</v>
      </c>
      <c r="L63" s="49">
        <v>150000</v>
      </c>
      <c r="M63" s="49">
        <v>0</v>
      </c>
      <c r="N63" s="49">
        <v>27354153.75</v>
      </c>
      <c r="O63" s="49">
        <v>8533627.5</v>
      </c>
      <c r="P63" s="49">
        <v>8533627.5</v>
      </c>
    </row>
    <row r="64" spans="1:16" ht="12.75">
      <c r="A64" s="46">
        <v>6</v>
      </c>
      <c r="B64" s="46">
        <v>6</v>
      </c>
      <c r="C64" s="46">
        <v>4</v>
      </c>
      <c r="D64" s="41">
        <v>2</v>
      </c>
      <c r="E64" s="47"/>
      <c r="F64" s="48" t="s">
        <v>267</v>
      </c>
      <c r="G64" s="58" t="s">
        <v>318</v>
      </c>
      <c r="H64" s="49">
        <v>40544651.35</v>
      </c>
      <c r="I64" s="49">
        <v>35241862.12</v>
      </c>
      <c r="J64" s="49">
        <v>15362120.56</v>
      </c>
      <c r="K64" s="49">
        <v>1288334</v>
      </c>
      <c r="L64" s="49">
        <v>400000</v>
      </c>
      <c r="M64" s="49">
        <v>0</v>
      </c>
      <c r="N64" s="49">
        <v>18191407.56</v>
      </c>
      <c r="O64" s="49">
        <v>5302789.23</v>
      </c>
      <c r="P64" s="49">
        <v>5302789.23</v>
      </c>
    </row>
    <row r="65" spans="1:16" ht="12.75">
      <c r="A65" s="46">
        <v>6</v>
      </c>
      <c r="B65" s="46">
        <v>9</v>
      </c>
      <c r="C65" s="46">
        <v>6</v>
      </c>
      <c r="D65" s="41">
        <v>2</v>
      </c>
      <c r="E65" s="47"/>
      <c r="F65" s="48" t="s">
        <v>267</v>
      </c>
      <c r="G65" s="58" t="s">
        <v>319</v>
      </c>
      <c r="H65" s="49">
        <v>43471575.34</v>
      </c>
      <c r="I65" s="49">
        <v>34949314.81</v>
      </c>
      <c r="J65" s="49">
        <v>14182299.59</v>
      </c>
      <c r="K65" s="49">
        <v>730061</v>
      </c>
      <c r="L65" s="49">
        <v>130000</v>
      </c>
      <c r="M65" s="49">
        <v>0</v>
      </c>
      <c r="N65" s="49">
        <v>19906954.22</v>
      </c>
      <c r="O65" s="49">
        <v>8522260.53</v>
      </c>
      <c r="P65" s="49">
        <v>8522260.53</v>
      </c>
    </row>
    <row r="66" spans="1:16" ht="12.75">
      <c r="A66" s="46">
        <v>6</v>
      </c>
      <c r="B66" s="46">
        <v>13</v>
      </c>
      <c r="C66" s="46">
        <v>2</v>
      </c>
      <c r="D66" s="41">
        <v>2</v>
      </c>
      <c r="E66" s="47"/>
      <c r="F66" s="48" t="s">
        <v>267</v>
      </c>
      <c r="G66" s="58" t="s">
        <v>320</v>
      </c>
      <c r="H66" s="49">
        <v>27290585.07</v>
      </c>
      <c r="I66" s="49">
        <v>19025323.07</v>
      </c>
      <c r="J66" s="49">
        <v>5236178.87</v>
      </c>
      <c r="K66" s="49">
        <v>4296968.9</v>
      </c>
      <c r="L66" s="49">
        <v>279400</v>
      </c>
      <c r="M66" s="49">
        <v>300000</v>
      </c>
      <c r="N66" s="49">
        <v>8912775.3</v>
      </c>
      <c r="O66" s="49">
        <v>8265262</v>
      </c>
      <c r="P66" s="49">
        <v>8265262</v>
      </c>
    </row>
    <row r="67" spans="1:16" ht="12.75">
      <c r="A67" s="46">
        <v>6</v>
      </c>
      <c r="B67" s="46">
        <v>14</v>
      </c>
      <c r="C67" s="46">
        <v>3</v>
      </c>
      <c r="D67" s="41">
        <v>2</v>
      </c>
      <c r="E67" s="47"/>
      <c r="F67" s="48" t="s">
        <v>267</v>
      </c>
      <c r="G67" s="58" t="s">
        <v>321</v>
      </c>
      <c r="H67" s="49">
        <v>18890073.35</v>
      </c>
      <c r="I67" s="49">
        <v>16817700.53</v>
      </c>
      <c r="J67" s="49">
        <v>6181654.1</v>
      </c>
      <c r="K67" s="49">
        <v>1130812</v>
      </c>
      <c r="L67" s="49">
        <v>89500</v>
      </c>
      <c r="M67" s="49">
        <v>30000</v>
      </c>
      <c r="N67" s="49">
        <v>9385734.43</v>
      </c>
      <c r="O67" s="49">
        <v>2072372.82</v>
      </c>
      <c r="P67" s="49">
        <v>2072372.82</v>
      </c>
    </row>
    <row r="68" spans="1:16" ht="12.75">
      <c r="A68" s="46">
        <v>6</v>
      </c>
      <c r="B68" s="46">
        <v>1</v>
      </c>
      <c r="C68" s="46">
        <v>5</v>
      </c>
      <c r="D68" s="41">
        <v>2</v>
      </c>
      <c r="E68" s="47"/>
      <c r="F68" s="48" t="s">
        <v>267</v>
      </c>
      <c r="G68" s="58" t="s">
        <v>322</v>
      </c>
      <c r="H68" s="49">
        <v>39637346.71</v>
      </c>
      <c r="I68" s="49">
        <v>23936592.71</v>
      </c>
      <c r="J68" s="49">
        <v>9609662.07</v>
      </c>
      <c r="K68" s="49">
        <v>1146822.5</v>
      </c>
      <c r="L68" s="49">
        <v>0</v>
      </c>
      <c r="M68" s="49">
        <v>0</v>
      </c>
      <c r="N68" s="49">
        <v>13180108.14</v>
      </c>
      <c r="O68" s="49">
        <v>15700754</v>
      </c>
      <c r="P68" s="49">
        <v>15700754</v>
      </c>
    </row>
    <row r="69" spans="1:16" ht="12.75">
      <c r="A69" s="46">
        <v>6</v>
      </c>
      <c r="B69" s="46">
        <v>18</v>
      </c>
      <c r="C69" s="46">
        <v>3</v>
      </c>
      <c r="D69" s="41">
        <v>2</v>
      </c>
      <c r="E69" s="47"/>
      <c r="F69" s="48" t="s">
        <v>267</v>
      </c>
      <c r="G69" s="58" t="s">
        <v>323</v>
      </c>
      <c r="H69" s="49">
        <v>17206337.08</v>
      </c>
      <c r="I69" s="49">
        <v>14857262.45</v>
      </c>
      <c r="J69" s="49">
        <v>5639544.51</v>
      </c>
      <c r="K69" s="49">
        <v>335800</v>
      </c>
      <c r="L69" s="49">
        <v>102000</v>
      </c>
      <c r="M69" s="49">
        <v>0</v>
      </c>
      <c r="N69" s="49">
        <v>8779917.94</v>
      </c>
      <c r="O69" s="49">
        <v>2349074.63</v>
      </c>
      <c r="P69" s="49">
        <v>2349074.63</v>
      </c>
    </row>
    <row r="70" spans="1:16" ht="12.75">
      <c r="A70" s="46">
        <v>6</v>
      </c>
      <c r="B70" s="46">
        <v>9</v>
      </c>
      <c r="C70" s="46">
        <v>7</v>
      </c>
      <c r="D70" s="41">
        <v>2</v>
      </c>
      <c r="E70" s="47"/>
      <c r="F70" s="48" t="s">
        <v>267</v>
      </c>
      <c r="G70" s="58" t="s">
        <v>324</v>
      </c>
      <c r="H70" s="49">
        <v>94586367.03</v>
      </c>
      <c r="I70" s="49">
        <v>68266754.67</v>
      </c>
      <c r="J70" s="49">
        <v>22220950.1</v>
      </c>
      <c r="K70" s="49">
        <v>2581746</v>
      </c>
      <c r="L70" s="49">
        <v>900000</v>
      </c>
      <c r="M70" s="49">
        <v>0</v>
      </c>
      <c r="N70" s="49">
        <v>42564058.57</v>
      </c>
      <c r="O70" s="49">
        <v>26319612.36</v>
      </c>
      <c r="P70" s="49">
        <v>26319612.36</v>
      </c>
    </row>
    <row r="71" spans="1:16" ht="12.75">
      <c r="A71" s="46">
        <v>6</v>
      </c>
      <c r="B71" s="46">
        <v>8</v>
      </c>
      <c r="C71" s="46">
        <v>4</v>
      </c>
      <c r="D71" s="41">
        <v>2</v>
      </c>
      <c r="E71" s="47"/>
      <c r="F71" s="48" t="s">
        <v>267</v>
      </c>
      <c r="G71" s="58" t="s">
        <v>325</v>
      </c>
      <c r="H71" s="49">
        <v>17938952.09</v>
      </c>
      <c r="I71" s="49">
        <v>13035536.12</v>
      </c>
      <c r="J71" s="49">
        <v>4922029.28</v>
      </c>
      <c r="K71" s="49">
        <v>666110</v>
      </c>
      <c r="L71" s="49">
        <v>20000</v>
      </c>
      <c r="M71" s="49">
        <v>0</v>
      </c>
      <c r="N71" s="49">
        <v>7427396.84</v>
      </c>
      <c r="O71" s="49">
        <v>4903415.97</v>
      </c>
      <c r="P71" s="49">
        <v>4903415.97</v>
      </c>
    </row>
    <row r="72" spans="1:16" ht="12.75">
      <c r="A72" s="46">
        <v>6</v>
      </c>
      <c r="B72" s="46">
        <v>3</v>
      </c>
      <c r="C72" s="46">
        <v>6</v>
      </c>
      <c r="D72" s="41">
        <v>2</v>
      </c>
      <c r="E72" s="47"/>
      <c r="F72" s="48" t="s">
        <v>267</v>
      </c>
      <c r="G72" s="58" t="s">
        <v>326</v>
      </c>
      <c r="H72" s="49">
        <v>28110331.01</v>
      </c>
      <c r="I72" s="49">
        <v>19166586.41</v>
      </c>
      <c r="J72" s="49">
        <v>7913269.81</v>
      </c>
      <c r="K72" s="49">
        <v>1077200</v>
      </c>
      <c r="L72" s="49">
        <v>90000</v>
      </c>
      <c r="M72" s="49">
        <v>0</v>
      </c>
      <c r="N72" s="49">
        <v>10086116.6</v>
      </c>
      <c r="O72" s="49">
        <v>8943744.6</v>
      </c>
      <c r="P72" s="49">
        <v>8943744.6</v>
      </c>
    </row>
    <row r="73" spans="1:16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267</v>
      </c>
      <c r="G73" s="58" t="s">
        <v>327</v>
      </c>
      <c r="H73" s="49">
        <v>36012940.85</v>
      </c>
      <c r="I73" s="49">
        <v>25642764.61</v>
      </c>
      <c r="J73" s="49">
        <v>10287276.71</v>
      </c>
      <c r="K73" s="49">
        <v>810600.51</v>
      </c>
      <c r="L73" s="49">
        <v>250000</v>
      </c>
      <c r="M73" s="49">
        <v>0</v>
      </c>
      <c r="N73" s="49">
        <v>14294887.39</v>
      </c>
      <c r="O73" s="49">
        <v>10370176.24</v>
      </c>
      <c r="P73" s="49">
        <v>10370176.24</v>
      </c>
    </row>
    <row r="74" spans="1:16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267</v>
      </c>
      <c r="G74" s="58" t="s">
        <v>328</v>
      </c>
      <c r="H74" s="49">
        <v>46717420.88</v>
      </c>
      <c r="I74" s="49">
        <v>37354472.48</v>
      </c>
      <c r="J74" s="49">
        <v>14976548.86</v>
      </c>
      <c r="K74" s="49">
        <v>1303100</v>
      </c>
      <c r="L74" s="49">
        <v>162703.44</v>
      </c>
      <c r="M74" s="49">
        <v>0</v>
      </c>
      <c r="N74" s="49">
        <v>20912120.18</v>
      </c>
      <c r="O74" s="49">
        <v>9362948.4</v>
      </c>
      <c r="P74" s="49">
        <v>9362948.4</v>
      </c>
    </row>
    <row r="75" spans="1:16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267</v>
      </c>
      <c r="G75" s="58" t="s">
        <v>329</v>
      </c>
      <c r="H75" s="49">
        <v>51688887.05</v>
      </c>
      <c r="I75" s="49">
        <v>36465053.05</v>
      </c>
      <c r="J75" s="49">
        <v>14242769.39</v>
      </c>
      <c r="K75" s="49">
        <v>715000</v>
      </c>
      <c r="L75" s="49">
        <v>35000</v>
      </c>
      <c r="M75" s="49">
        <v>0</v>
      </c>
      <c r="N75" s="49">
        <v>21472283.66</v>
      </c>
      <c r="O75" s="49">
        <v>15223834</v>
      </c>
      <c r="P75" s="49">
        <v>15223834</v>
      </c>
    </row>
    <row r="76" spans="1:16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267</v>
      </c>
      <c r="G76" s="58" t="s">
        <v>330</v>
      </c>
      <c r="H76" s="49">
        <v>20437447.86</v>
      </c>
      <c r="I76" s="49">
        <v>17243792.43</v>
      </c>
      <c r="J76" s="49">
        <v>7097918.11</v>
      </c>
      <c r="K76" s="49">
        <v>460863.2</v>
      </c>
      <c r="L76" s="49">
        <v>127500</v>
      </c>
      <c r="M76" s="49">
        <v>0</v>
      </c>
      <c r="N76" s="49">
        <v>9557511.12</v>
      </c>
      <c r="O76" s="49">
        <v>3193655.43</v>
      </c>
      <c r="P76" s="49">
        <v>3193655.43</v>
      </c>
    </row>
    <row r="77" spans="1:16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267</v>
      </c>
      <c r="G77" s="58" t="s">
        <v>331</v>
      </c>
      <c r="H77" s="49">
        <v>29071463.52</v>
      </c>
      <c r="I77" s="49">
        <v>20918586.59</v>
      </c>
      <c r="J77" s="49">
        <v>8924321.51</v>
      </c>
      <c r="K77" s="49">
        <v>803530.76</v>
      </c>
      <c r="L77" s="49">
        <v>100000</v>
      </c>
      <c r="M77" s="49">
        <v>0</v>
      </c>
      <c r="N77" s="49">
        <v>11090734.32</v>
      </c>
      <c r="O77" s="49">
        <v>8152876.93</v>
      </c>
      <c r="P77" s="49">
        <v>8152876.93</v>
      </c>
    </row>
    <row r="78" spans="1:16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267</v>
      </c>
      <c r="G78" s="58" t="s">
        <v>332</v>
      </c>
      <c r="H78" s="49">
        <v>28307890.77</v>
      </c>
      <c r="I78" s="49">
        <v>21194230.84</v>
      </c>
      <c r="J78" s="49">
        <v>8637648.77</v>
      </c>
      <c r="K78" s="49">
        <v>823179.08</v>
      </c>
      <c r="L78" s="49">
        <v>154000</v>
      </c>
      <c r="M78" s="49">
        <v>0</v>
      </c>
      <c r="N78" s="49">
        <v>11579402.99</v>
      </c>
      <c r="O78" s="49">
        <v>7113659.93</v>
      </c>
      <c r="P78" s="49">
        <v>7113659.93</v>
      </c>
    </row>
    <row r="79" spans="1:16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267</v>
      </c>
      <c r="G79" s="58" t="s">
        <v>333</v>
      </c>
      <c r="H79" s="49">
        <v>87976521.37</v>
      </c>
      <c r="I79" s="49">
        <v>67274894.31</v>
      </c>
      <c r="J79" s="49">
        <v>18861357.53</v>
      </c>
      <c r="K79" s="49">
        <v>7175785.42</v>
      </c>
      <c r="L79" s="49">
        <v>190035</v>
      </c>
      <c r="M79" s="49">
        <v>0</v>
      </c>
      <c r="N79" s="49">
        <v>41047716.36</v>
      </c>
      <c r="O79" s="49">
        <v>20701627.06</v>
      </c>
      <c r="P79" s="49">
        <v>20701627.06</v>
      </c>
    </row>
    <row r="80" spans="1:16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267</v>
      </c>
      <c r="G80" s="58" t="s">
        <v>334</v>
      </c>
      <c r="H80" s="49">
        <v>23622989.44</v>
      </c>
      <c r="I80" s="49">
        <v>20778659.44</v>
      </c>
      <c r="J80" s="49">
        <v>8636252.67</v>
      </c>
      <c r="K80" s="49">
        <v>614800</v>
      </c>
      <c r="L80" s="49">
        <v>47000</v>
      </c>
      <c r="M80" s="49">
        <v>0</v>
      </c>
      <c r="N80" s="49">
        <v>11480606.77</v>
      </c>
      <c r="O80" s="49">
        <v>2844330</v>
      </c>
      <c r="P80" s="49">
        <v>2844330</v>
      </c>
    </row>
    <row r="81" spans="1:16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267</v>
      </c>
      <c r="G81" s="58" t="s">
        <v>335</v>
      </c>
      <c r="H81" s="49">
        <v>51075607.6</v>
      </c>
      <c r="I81" s="49">
        <v>41549205.67</v>
      </c>
      <c r="J81" s="49">
        <v>18049810.75</v>
      </c>
      <c r="K81" s="49">
        <v>1862736</v>
      </c>
      <c r="L81" s="49">
        <v>150000</v>
      </c>
      <c r="M81" s="49">
        <v>0</v>
      </c>
      <c r="N81" s="49">
        <v>21486658.92</v>
      </c>
      <c r="O81" s="49">
        <v>9526401.93</v>
      </c>
      <c r="P81" s="49">
        <v>9526401.93</v>
      </c>
    </row>
    <row r="82" spans="1:16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267</v>
      </c>
      <c r="G82" s="58" t="s">
        <v>271</v>
      </c>
      <c r="H82" s="49">
        <v>45072720.05</v>
      </c>
      <c r="I82" s="49">
        <v>36371582.06</v>
      </c>
      <c r="J82" s="49">
        <v>16002468.56</v>
      </c>
      <c r="K82" s="49">
        <v>943940</v>
      </c>
      <c r="L82" s="49">
        <v>315500</v>
      </c>
      <c r="M82" s="49">
        <v>30608</v>
      </c>
      <c r="N82" s="49">
        <v>19079065.5</v>
      </c>
      <c r="O82" s="49">
        <v>8701137.99</v>
      </c>
      <c r="P82" s="49">
        <v>8268795.99</v>
      </c>
    </row>
    <row r="83" spans="1:16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267</v>
      </c>
      <c r="G83" s="58" t="s">
        <v>336</v>
      </c>
      <c r="H83" s="49">
        <v>16570435.26</v>
      </c>
      <c r="I83" s="49">
        <v>14581724.76</v>
      </c>
      <c r="J83" s="49">
        <v>5896730.52</v>
      </c>
      <c r="K83" s="49">
        <v>511835</v>
      </c>
      <c r="L83" s="49">
        <v>54000</v>
      </c>
      <c r="M83" s="49">
        <v>0</v>
      </c>
      <c r="N83" s="49">
        <v>8119159.24</v>
      </c>
      <c r="O83" s="49">
        <v>1988710.5</v>
      </c>
      <c r="P83" s="49">
        <v>1988710.5</v>
      </c>
    </row>
    <row r="84" spans="1:16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267</v>
      </c>
      <c r="G84" s="58" t="s">
        <v>272</v>
      </c>
      <c r="H84" s="49">
        <v>35166772.7</v>
      </c>
      <c r="I84" s="49">
        <v>32077012.7</v>
      </c>
      <c r="J84" s="49">
        <v>13775302.61</v>
      </c>
      <c r="K84" s="49">
        <v>467000</v>
      </c>
      <c r="L84" s="49">
        <v>85000</v>
      </c>
      <c r="M84" s="49">
        <v>0</v>
      </c>
      <c r="N84" s="49">
        <v>17749710.09</v>
      </c>
      <c r="O84" s="49">
        <v>3089760</v>
      </c>
      <c r="P84" s="49">
        <v>3089760</v>
      </c>
    </row>
    <row r="85" spans="1:16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267</v>
      </c>
      <c r="G85" s="58" t="s">
        <v>337</v>
      </c>
      <c r="H85" s="49">
        <v>17269248.51</v>
      </c>
      <c r="I85" s="49">
        <v>14880027.21</v>
      </c>
      <c r="J85" s="49">
        <v>4794683.57</v>
      </c>
      <c r="K85" s="49">
        <v>1924672.45</v>
      </c>
      <c r="L85" s="49">
        <v>90000</v>
      </c>
      <c r="M85" s="49">
        <v>0</v>
      </c>
      <c r="N85" s="49">
        <v>8070671.19</v>
      </c>
      <c r="O85" s="49">
        <v>2389221.3</v>
      </c>
      <c r="P85" s="49">
        <v>2389221.3</v>
      </c>
    </row>
    <row r="86" spans="1:16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267</v>
      </c>
      <c r="G86" s="58" t="s">
        <v>338</v>
      </c>
      <c r="H86" s="49">
        <v>28523648.26</v>
      </c>
      <c r="I86" s="49">
        <v>20423478.13</v>
      </c>
      <c r="J86" s="49">
        <v>8418429.92</v>
      </c>
      <c r="K86" s="49">
        <v>906042.62</v>
      </c>
      <c r="L86" s="49">
        <v>22000</v>
      </c>
      <c r="M86" s="49">
        <v>0</v>
      </c>
      <c r="N86" s="49">
        <v>11077005.59</v>
      </c>
      <c r="O86" s="49">
        <v>8100170.13</v>
      </c>
      <c r="P86" s="49">
        <v>8100170.13</v>
      </c>
    </row>
    <row r="87" spans="1:16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267</v>
      </c>
      <c r="G87" s="58" t="s">
        <v>339</v>
      </c>
      <c r="H87" s="49">
        <v>69885672.02</v>
      </c>
      <c r="I87" s="49">
        <v>58800916.11</v>
      </c>
      <c r="J87" s="49">
        <v>24821150.73</v>
      </c>
      <c r="K87" s="49">
        <v>2487509.17</v>
      </c>
      <c r="L87" s="49">
        <v>410000</v>
      </c>
      <c r="M87" s="49">
        <v>0</v>
      </c>
      <c r="N87" s="49">
        <v>31082256.21</v>
      </c>
      <c r="O87" s="49">
        <v>11084755.91</v>
      </c>
      <c r="P87" s="49">
        <v>11084755.91</v>
      </c>
    </row>
    <row r="88" spans="1:16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267</v>
      </c>
      <c r="G88" s="58" t="s">
        <v>340</v>
      </c>
      <c r="H88" s="49">
        <v>45380691.59</v>
      </c>
      <c r="I88" s="49">
        <v>35592114.59</v>
      </c>
      <c r="J88" s="49">
        <v>13060066.81</v>
      </c>
      <c r="K88" s="49">
        <v>2043423</v>
      </c>
      <c r="L88" s="49">
        <v>10000</v>
      </c>
      <c r="M88" s="49">
        <v>0</v>
      </c>
      <c r="N88" s="49">
        <v>20478624.78</v>
      </c>
      <c r="O88" s="49">
        <v>9788577</v>
      </c>
      <c r="P88" s="49">
        <v>9788577</v>
      </c>
    </row>
    <row r="89" spans="1:16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267</v>
      </c>
      <c r="G89" s="58" t="s">
        <v>341</v>
      </c>
      <c r="H89" s="49">
        <v>45068349.51</v>
      </c>
      <c r="I89" s="49">
        <v>35934607.17</v>
      </c>
      <c r="J89" s="49">
        <v>13761329.28</v>
      </c>
      <c r="K89" s="49">
        <v>1640059.5</v>
      </c>
      <c r="L89" s="49">
        <v>140000</v>
      </c>
      <c r="M89" s="49">
        <v>823309.62</v>
      </c>
      <c r="N89" s="49">
        <v>19569908.77</v>
      </c>
      <c r="O89" s="49">
        <v>9133742.34</v>
      </c>
      <c r="P89" s="49">
        <v>8633742.34</v>
      </c>
    </row>
    <row r="90" spans="1:16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267</v>
      </c>
      <c r="G90" s="58" t="s">
        <v>342</v>
      </c>
      <c r="H90" s="49">
        <v>28901718.54</v>
      </c>
      <c r="I90" s="49">
        <v>21080453.54</v>
      </c>
      <c r="J90" s="49">
        <v>8724728.89</v>
      </c>
      <c r="K90" s="49">
        <v>591000</v>
      </c>
      <c r="L90" s="49">
        <v>80000</v>
      </c>
      <c r="M90" s="49">
        <v>0</v>
      </c>
      <c r="N90" s="49">
        <v>11684724.65</v>
      </c>
      <c r="O90" s="49">
        <v>7821265</v>
      </c>
      <c r="P90" s="49">
        <v>7821265</v>
      </c>
    </row>
    <row r="91" spans="1:16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267</v>
      </c>
      <c r="G91" s="58" t="s">
        <v>343</v>
      </c>
      <c r="H91" s="49">
        <v>25131371.91</v>
      </c>
      <c r="I91" s="49">
        <v>18147317.91</v>
      </c>
      <c r="J91" s="49">
        <v>3391171.21</v>
      </c>
      <c r="K91" s="49">
        <v>4436623.51</v>
      </c>
      <c r="L91" s="49">
        <v>100000</v>
      </c>
      <c r="M91" s="49">
        <v>0</v>
      </c>
      <c r="N91" s="49">
        <v>10219523.19</v>
      </c>
      <c r="O91" s="49">
        <v>6984054</v>
      </c>
      <c r="P91" s="49">
        <v>6984054</v>
      </c>
    </row>
    <row r="92" spans="1:16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267</v>
      </c>
      <c r="G92" s="58" t="s">
        <v>273</v>
      </c>
      <c r="H92" s="49">
        <v>64735471.9</v>
      </c>
      <c r="I92" s="49">
        <v>54096890.1</v>
      </c>
      <c r="J92" s="49">
        <v>18204676.17</v>
      </c>
      <c r="K92" s="49">
        <v>4474760</v>
      </c>
      <c r="L92" s="49">
        <v>360000</v>
      </c>
      <c r="M92" s="49">
        <v>0</v>
      </c>
      <c r="N92" s="49">
        <v>31057453.93</v>
      </c>
      <c r="O92" s="49">
        <v>10638581.8</v>
      </c>
      <c r="P92" s="49">
        <v>10638581.8</v>
      </c>
    </row>
    <row r="93" spans="1:16" ht="12.75">
      <c r="A93" s="46">
        <v>6</v>
      </c>
      <c r="B93" s="46">
        <v>10</v>
      </c>
      <c r="C93" s="46">
        <v>2</v>
      </c>
      <c r="D93" s="41">
        <v>2</v>
      </c>
      <c r="E93" s="47"/>
      <c r="F93" s="48" t="s">
        <v>267</v>
      </c>
      <c r="G93" s="58" t="s">
        <v>344</v>
      </c>
      <c r="H93" s="49">
        <v>43151759.79</v>
      </c>
      <c r="I93" s="49">
        <v>32132732.17</v>
      </c>
      <c r="J93" s="49">
        <v>12538245.21</v>
      </c>
      <c r="K93" s="49">
        <v>1142202</v>
      </c>
      <c r="L93" s="49">
        <v>91950</v>
      </c>
      <c r="M93" s="49">
        <v>0</v>
      </c>
      <c r="N93" s="49">
        <v>18360334.96</v>
      </c>
      <c r="O93" s="49">
        <v>11019027.62</v>
      </c>
      <c r="P93" s="49">
        <v>10982027.62</v>
      </c>
    </row>
    <row r="94" spans="1:16" ht="12.75">
      <c r="A94" s="46">
        <v>6</v>
      </c>
      <c r="B94" s="46">
        <v>20</v>
      </c>
      <c r="C94" s="46">
        <v>5</v>
      </c>
      <c r="D94" s="41">
        <v>2</v>
      </c>
      <c r="E94" s="47"/>
      <c r="F94" s="48" t="s">
        <v>267</v>
      </c>
      <c r="G94" s="58" t="s">
        <v>345</v>
      </c>
      <c r="H94" s="49">
        <v>31971452.37</v>
      </c>
      <c r="I94" s="49">
        <v>27605002.84</v>
      </c>
      <c r="J94" s="49">
        <v>11015187.4</v>
      </c>
      <c r="K94" s="49">
        <v>526091.24</v>
      </c>
      <c r="L94" s="49">
        <v>144500</v>
      </c>
      <c r="M94" s="49">
        <v>0</v>
      </c>
      <c r="N94" s="49">
        <v>15919224.2</v>
      </c>
      <c r="O94" s="49">
        <v>4366449.53</v>
      </c>
      <c r="P94" s="49">
        <v>4366449.53</v>
      </c>
    </row>
    <row r="95" spans="1:16" ht="12.75">
      <c r="A95" s="46">
        <v>6</v>
      </c>
      <c r="B95" s="46">
        <v>12</v>
      </c>
      <c r="C95" s="46">
        <v>4</v>
      </c>
      <c r="D95" s="41">
        <v>2</v>
      </c>
      <c r="E95" s="47"/>
      <c r="F95" s="48" t="s">
        <v>267</v>
      </c>
      <c r="G95" s="58" t="s">
        <v>346</v>
      </c>
      <c r="H95" s="49">
        <v>23875884.94</v>
      </c>
      <c r="I95" s="49">
        <v>21213287.94</v>
      </c>
      <c r="J95" s="49">
        <v>8131331</v>
      </c>
      <c r="K95" s="49">
        <v>1082275.06</v>
      </c>
      <c r="L95" s="49">
        <v>35000</v>
      </c>
      <c r="M95" s="49">
        <v>0</v>
      </c>
      <c r="N95" s="49">
        <v>11964681.88</v>
      </c>
      <c r="O95" s="49">
        <v>2662597</v>
      </c>
      <c r="P95" s="49">
        <v>2662597</v>
      </c>
    </row>
    <row r="96" spans="1:16" ht="12.75">
      <c r="A96" s="46">
        <v>6</v>
      </c>
      <c r="B96" s="46">
        <v>1</v>
      </c>
      <c r="C96" s="46">
        <v>9</v>
      </c>
      <c r="D96" s="41">
        <v>2</v>
      </c>
      <c r="E96" s="47"/>
      <c r="F96" s="48" t="s">
        <v>267</v>
      </c>
      <c r="G96" s="58" t="s">
        <v>347</v>
      </c>
      <c r="H96" s="49">
        <v>32792617.63</v>
      </c>
      <c r="I96" s="49">
        <v>23998291.67</v>
      </c>
      <c r="J96" s="49">
        <v>9517030.48</v>
      </c>
      <c r="K96" s="49">
        <v>1593979.52</v>
      </c>
      <c r="L96" s="49">
        <v>153177</v>
      </c>
      <c r="M96" s="49">
        <v>0</v>
      </c>
      <c r="N96" s="49">
        <v>12734104.67</v>
      </c>
      <c r="O96" s="49">
        <v>8794325.96</v>
      </c>
      <c r="P96" s="49">
        <v>8794325.96</v>
      </c>
    </row>
    <row r="97" spans="1:16" ht="12.75">
      <c r="A97" s="46">
        <v>6</v>
      </c>
      <c r="B97" s="46">
        <v>6</v>
      </c>
      <c r="C97" s="46">
        <v>7</v>
      </c>
      <c r="D97" s="41">
        <v>2</v>
      </c>
      <c r="E97" s="47"/>
      <c r="F97" s="48" t="s">
        <v>267</v>
      </c>
      <c r="G97" s="58" t="s">
        <v>348</v>
      </c>
      <c r="H97" s="49">
        <v>30259397.67</v>
      </c>
      <c r="I97" s="49">
        <v>15901589.67</v>
      </c>
      <c r="J97" s="49">
        <v>6267229.01</v>
      </c>
      <c r="K97" s="49">
        <v>948740.5</v>
      </c>
      <c r="L97" s="49">
        <v>230360</v>
      </c>
      <c r="M97" s="49">
        <v>0</v>
      </c>
      <c r="N97" s="49">
        <v>8455260.16</v>
      </c>
      <c r="O97" s="49">
        <v>14357808</v>
      </c>
      <c r="P97" s="49">
        <v>14357808</v>
      </c>
    </row>
    <row r="98" spans="1:16" ht="12.75">
      <c r="A98" s="46">
        <v>6</v>
      </c>
      <c r="B98" s="46">
        <v>2</v>
      </c>
      <c r="C98" s="46">
        <v>9</v>
      </c>
      <c r="D98" s="41">
        <v>2</v>
      </c>
      <c r="E98" s="47"/>
      <c r="F98" s="48" t="s">
        <v>267</v>
      </c>
      <c r="G98" s="58" t="s">
        <v>349</v>
      </c>
      <c r="H98" s="49">
        <v>25981897.41</v>
      </c>
      <c r="I98" s="49">
        <v>19150937.67</v>
      </c>
      <c r="J98" s="49">
        <v>6818472.16</v>
      </c>
      <c r="K98" s="49">
        <v>1056408</v>
      </c>
      <c r="L98" s="49">
        <v>50000</v>
      </c>
      <c r="M98" s="49">
        <v>0</v>
      </c>
      <c r="N98" s="49">
        <v>11226057.51</v>
      </c>
      <c r="O98" s="49">
        <v>6830959.74</v>
      </c>
      <c r="P98" s="49">
        <v>6830959.74</v>
      </c>
    </row>
    <row r="99" spans="1:16" ht="12.75">
      <c r="A99" s="46">
        <v>6</v>
      </c>
      <c r="B99" s="46">
        <v>11</v>
      </c>
      <c r="C99" s="46">
        <v>5</v>
      </c>
      <c r="D99" s="41">
        <v>2</v>
      </c>
      <c r="E99" s="47"/>
      <c r="F99" s="48" t="s">
        <v>267</v>
      </c>
      <c r="G99" s="58" t="s">
        <v>274</v>
      </c>
      <c r="H99" s="49">
        <v>119092501.03</v>
      </c>
      <c r="I99" s="49">
        <v>92618227.59</v>
      </c>
      <c r="J99" s="49">
        <v>36256049.63</v>
      </c>
      <c r="K99" s="49">
        <v>4540549.26</v>
      </c>
      <c r="L99" s="49">
        <v>120000</v>
      </c>
      <c r="M99" s="49">
        <v>0</v>
      </c>
      <c r="N99" s="49">
        <v>51701628.7</v>
      </c>
      <c r="O99" s="49">
        <v>26474273.44</v>
      </c>
      <c r="P99" s="49">
        <v>26474273.44</v>
      </c>
    </row>
    <row r="100" spans="1:16" ht="12.75">
      <c r="A100" s="46">
        <v>6</v>
      </c>
      <c r="B100" s="46">
        <v>14</v>
      </c>
      <c r="C100" s="46">
        <v>7</v>
      </c>
      <c r="D100" s="41">
        <v>2</v>
      </c>
      <c r="E100" s="47"/>
      <c r="F100" s="48" t="s">
        <v>267</v>
      </c>
      <c r="G100" s="58" t="s">
        <v>350</v>
      </c>
      <c r="H100" s="49">
        <v>18085241.56</v>
      </c>
      <c r="I100" s="49">
        <v>15371999.08</v>
      </c>
      <c r="J100" s="49">
        <v>6639482.69</v>
      </c>
      <c r="K100" s="49">
        <v>169500</v>
      </c>
      <c r="L100" s="49">
        <v>80000</v>
      </c>
      <c r="M100" s="49">
        <v>0</v>
      </c>
      <c r="N100" s="49">
        <v>8483016.39</v>
      </c>
      <c r="O100" s="49">
        <v>2713242.48</v>
      </c>
      <c r="P100" s="49">
        <v>2713242.48</v>
      </c>
    </row>
    <row r="101" spans="1:16" ht="12.75">
      <c r="A101" s="46">
        <v>6</v>
      </c>
      <c r="B101" s="46">
        <v>17</v>
      </c>
      <c r="C101" s="46">
        <v>2</v>
      </c>
      <c r="D101" s="41">
        <v>2</v>
      </c>
      <c r="E101" s="47"/>
      <c r="F101" s="48" t="s">
        <v>267</v>
      </c>
      <c r="G101" s="58" t="s">
        <v>351</v>
      </c>
      <c r="H101" s="49">
        <v>71713031.89</v>
      </c>
      <c r="I101" s="49">
        <v>46625206.28</v>
      </c>
      <c r="J101" s="49">
        <v>14573733.69</v>
      </c>
      <c r="K101" s="49">
        <v>2224108</v>
      </c>
      <c r="L101" s="49">
        <v>150000</v>
      </c>
      <c r="M101" s="49">
        <v>0</v>
      </c>
      <c r="N101" s="49">
        <v>29677364.59</v>
      </c>
      <c r="O101" s="49">
        <v>25087825.61</v>
      </c>
      <c r="P101" s="49">
        <v>25050825.61</v>
      </c>
    </row>
    <row r="102" spans="1:16" ht="12.75">
      <c r="A102" s="46">
        <v>6</v>
      </c>
      <c r="B102" s="46">
        <v>20</v>
      </c>
      <c r="C102" s="46">
        <v>6</v>
      </c>
      <c r="D102" s="41">
        <v>2</v>
      </c>
      <c r="E102" s="47"/>
      <c r="F102" s="48" t="s">
        <v>267</v>
      </c>
      <c r="G102" s="58" t="s">
        <v>352</v>
      </c>
      <c r="H102" s="49">
        <v>35155370.71</v>
      </c>
      <c r="I102" s="49">
        <v>24812638.04</v>
      </c>
      <c r="J102" s="49">
        <v>9680675</v>
      </c>
      <c r="K102" s="49">
        <v>2335844.16</v>
      </c>
      <c r="L102" s="49">
        <v>60000</v>
      </c>
      <c r="M102" s="49">
        <v>0</v>
      </c>
      <c r="N102" s="49">
        <v>12736118.88</v>
      </c>
      <c r="O102" s="49">
        <v>10342732.67</v>
      </c>
      <c r="P102" s="49">
        <v>10342732.67</v>
      </c>
    </row>
    <row r="103" spans="1:16" ht="12.75">
      <c r="A103" s="46">
        <v>6</v>
      </c>
      <c r="B103" s="46">
        <v>8</v>
      </c>
      <c r="C103" s="46">
        <v>8</v>
      </c>
      <c r="D103" s="41">
        <v>2</v>
      </c>
      <c r="E103" s="47"/>
      <c r="F103" s="48" t="s">
        <v>267</v>
      </c>
      <c r="G103" s="58" t="s">
        <v>353</v>
      </c>
      <c r="H103" s="49">
        <v>36608873.56</v>
      </c>
      <c r="I103" s="49">
        <v>27697300.99</v>
      </c>
      <c r="J103" s="49">
        <v>12344237.21</v>
      </c>
      <c r="K103" s="49">
        <v>421980</v>
      </c>
      <c r="L103" s="49">
        <v>180000</v>
      </c>
      <c r="M103" s="49">
        <v>0</v>
      </c>
      <c r="N103" s="49">
        <v>14751083.78</v>
      </c>
      <c r="O103" s="49">
        <v>8911572.57</v>
      </c>
      <c r="P103" s="49">
        <v>8911572.57</v>
      </c>
    </row>
    <row r="104" spans="1:16" ht="12.75">
      <c r="A104" s="46">
        <v>6</v>
      </c>
      <c r="B104" s="46">
        <v>1</v>
      </c>
      <c r="C104" s="46">
        <v>10</v>
      </c>
      <c r="D104" s="41">
        <v>2</v>
      </c>
      <c r="E104" s="47"/>
      <c r="F104" s="48" t="s">
        <v>267</v>
      </c>
      <c r="G104" s="58" t="s">
        <v>275</v>
      </c>
      <c r="H104" s="49">
        <v>81044133.97</v>
      </c>
      <c r="I104" s="49">
        <v>54636164.55</v>
      </c>
      <c r="J104" s="49">
        <v>20717116.33</v>
      </c>
      <c r="K104" s="49">
        <v>3925939.3</v>
      </c>
      <c r="L104" s="49">
        <v>320000</v>
      </c>
      <c r="M104" s="49">
        <v>0</v>
      </c>
      <c r="N104" s="49">
        <v>29673108.92</v>
      </c>
      <c r="O104" s="49">
        <v>26407969.42</v>
      </c>
      <c r="P104" s="49">
        <v>26407969.42</v>
      </c>
    </row>
    <row r="105" spans="1:16" ht="12.75">
      <c r="A105" s="46">
        <v>6</v>
      </c>
      <c r="B105" s="46">
        <v>13</v>
      </c>
      <c r="C105" s="46">
        <v>3</v>
      </c>
      <c r="D105" s="41">
        <v>2</v>
      </c>
      <c r="E105" s="47"/>
      <c r="F105" s="48" t="s">
        <v>267</v>
      </c>
      <c r="G105" s="58" t="s">
        <v>354</v>
      </c>
      <c r="H105" s="49">
        <v>27332321.83</v>
      </c>
      <c r="I105" s="49">
        <v>19186415.83</v>
      </c>
      <c r="J105" s="49">
        <v>7806691.5</v>
      </c>
      <c r="K105" s="49">
        <v>805136.87</v>
      </c>
      <c r="L105" s="49">
        <v>45900</v>
      </c>
      <c r="M105" s="49">
        <v>0</v>
      </c>
      <c r="N105" s="49">
        <v>10528687.46</v>
      </c>
      <c r="O105" s="49">
        <v>8145906</v>
      </c>
      <c r="P105" s="49">
        <v>8145906</v>
      </c>
    </row>
    <row r="106" spans="1:16" ht="12.75">
      <c r="A106" s="46">
        <v>6</v>
      </c>
      <c r="B106" s="46">
        <v>10</v>
      </c>
      <c r="C106" s="46">
        <v>4</v>
      </c>
      <c r="D106" s="41">
        <v>2</v>
      </c>
      <c r="E106" s="47"/>
      <c r="F106" s="48" t="s">
        <v>267</v>
      </c>
      <c r="G106" s="58" t="s">
        <v>355</v>
      </c>
      <c r="H106" s="49">
        <v>71253902.74</v>
      </c>
      <c r="I106" s="49">
        <v>45027075.74</v>
      </c>
      <c r="J106" s="49">
        <v>18010778.88</v>
      </c>
      <c r="K106" s="49">
        <v>2606371</v>
      </c>
      <c r="L106" s="49">
        <v>676800</v>
      </c>
      <c r="M106" s="49">
        <v>0</v>
      </c>
      <c r="N106" s="49">
        <v>23733125.86</v>
      </c>
      <c r="O106" s="49">
        <v>26226827</v>
      </c>
      <c r="P106" s="49">
        <v>26189827</v>
      </c>
    </row>
    <row r="107" spans="1:16" ht="12.75">
      <c r="A107" s="46">
        <v>6</v>
      </c>
      <c r="B107" s="46">
        <v>4</v>
      </c>
      <c r="C107" s="46">
        <v>5</v>
      </c>
      <c r="D107" s="41">
        <v>2</v>
      </c>
      <c r="E107" s="47"/>
      <c r="F107" s="48" t="s">
        <v>267</v>
      </c>
      <c r="G107" s="58" t="s">
        <v>356</v>
      </c>
      <c r="H107" s="49">
        <v>36833370.79</v>
      </c>
      <c r="I107" s="49">
        <v>29795840.52</v>
      </c>
      <c r="J107" s="49">
        <v>12784945.15</v>
      </c>
      <c r="K107" s="49">
        <v>1243723.28</v>
      </c>
      <c r="L107" s="49">
        <v>210000</v>
      </c>
      <c r="M107" s="49">
        <v>0</v>
      </c>
      <c r="N107" s="49">
        <v>15557172.09</v>
      </c>
      <c r="O107" s="49">
        <v>7037530.27</v>
      </c>
      <c r="P107" s="49">
        <v>7037530.27</v>
      </c>
    </row>
    <row r="108" spans="1:16" ht="12.75">
      <c r="A108" s="46">
        <v>6</v>
      </c>
      <c r="B108" s="46">
        <v>9</v>
      </c>
      <c r="C108" s="46">
        <v>10</v>
      </c>
      <c r="D108" s="41">
        <v>2</v>
      </c>
      <c r="E108" s="47"/>
      <c r="F108" s="48" t="s">
        <v>267</v>
      </c>
      <c r="G108" s="58" t="s">
        <v>357</v>
      </c>
      <c r="H108" s="49">
        <v>83905465.64</v>
      </c>
      <c r="I108" s="49">
        <v>58796074.3</v>
      </c>
      <c r="J108" s="49">
        <v>21661812.85</v>
      </c>
      <c r="K108" s="49">
        <v>3719491.55</v>
      </c>
      <c r="L108" s="49">
        <v>400000</v>
      </c>
      <c r="M108" s="49">
        <v>0</v>
      </c>
      <c r="N108" s="49">
        <v>33014769.9</v>
      </c>
      <c r="O108" s="49">
        <v>25109391.34</v>
      </c>
      <c r="P108" s="49">
        <v>25109391.34</v>
      </c>
    </row>
    <row r="109" spans="1:16" ht="12.75">
      <c r="A109" s="46">
        <v>6</v>
      </c>
      <c r="B109" s="46">
        <v>8</v>
      </c>
      <c r="C109" s="46">
        <v>9</v>
      </c>
      <c r="D109" s="41">
        <v>2</v>
      </c>
      <c r="E109" s="47"/>
      <c r="F109" s="48" t="s">
        <v>267</v>
      </c>
      <c r="G109" s="58" t="s">
        <v>358</v>
      </c>
      <c r="H109" s="49">
        <v>46879127.51</v>
      </c>
      <c r="I109" s="49">
        <v>27959024.06</v>
      </c>
      <c r="J109" s="49">
        <v>11096118.6</v>
      </c>
      <c r="K109" s="49">
        <v>1172791.38</v>
      </c>
      <c r="L109" s="49">
        <v>120000</v>
      </c>
      <c r="M109" s="49">
        <v>0</v>
      </c>
      <c r="N109" s="49">
        <v>15570114.08</v>
      </c>
      <c r="O109" s="49">
        <v>18920103.45</v>
      </c>
      <c r="P109" s="49">
        <v>18920103.45</v>
      </c>
    </row>
    <row r="110" spans="1:16" ht="12.75">
      <c r="A110" s="46">
        <v>6</v>
      </c>
      <c r="B110" s="46">
        <v>20</v>
      </c>
      <c r="C110" s="46">
        <v>7</v>
      </c>
      <c r="D110" s="41">
        <v>2</v>
      </c>
      <c r="E110" s="47"/>
      <c r="F110" s="48" t="s">
        <v>267</v>
      </c>
      <c r="G110" s="58" t="s">
        <v>359</v>
      </c>
      <c r="H110" s="49">
        <v>35921052.99</v>
      </c>
      <c r="I110" s="49">
        <v>23731405.43</v>
      </c>
      <c r="J110" s="49">
        <v>8348529.85</v>
      </c>
      <c r="K110" s="49">
        <v>1250380.03</v>
      </c>
      <c r="L110" s="49">
        <v>400000</v>
      </c>
      <c r="M110" s="49">
        <v>0</v>
      </c>
      <c r="N110" s="49">
        <v>13732495.55</v>
      </c>
      <c r="O110" s="49">
        <v>12189647.56</v>
      </c>
      <c r="P110" s="49">
        <v>12189647.56</v>
      </c>
    </row>
    <row r="111" spans="1:16" ht="12.75">
      <c r="A111" s="46">
        <v>6</v>
      </c>
      <c r="B111" s="46">
        <v>9</v>
      </c>
      <c r="C111" s="46">
        <v>11</v>
      </c>
      <c r="D111" s="41">
        <v>2</v>
      </c>
      <c r="E111" s="47"/>
      <c r="F111" s="48" t="s">
        <v>267</v>
      </c>
      <c r="G111" s="58" t="s">
        <v>360</v>
      </c>
      <c r="H111" s="49">
        <v>111755930.92</v>
      </c>
      <c r="I111" s="49">
        <v>93935774.46</v>
      </c>
      <c r="J111" s="49">
        <v>35122189.33</v>
      </c>
      <c r="K111" s="49">
        <v>2330696</v>
      </c>
      <c r="L111" s="49">
        <v>763080</v>
      </c>
      <c r="M111" s="49">
        <v>0</v>
      </c>
      <c r="N111" s="49">
        <v>55719809.13</v>
      </c>
      <c r="O111" s="49">
        <v>17820156.46</v>
      </c>
      <c r="P111" s="49">
        <v>17820156.46</v>
      </c>
    </row>
    <row r="112" spans="1:16" ht="12.75">
      <c r="A112" s="46">
        <v>6</v>
      </c>
      <c r="B112" s="46">
        <v>16</v>
      </c>
      <c r="C112" s="46">
        <v>3</v>
      </c>
      <c r="D112" s="41">
        <v>2</v>
      </c>
      <c r="E112" s="47"/>
      <c r="F112" s="48" t="s">
        <v>267</v>
      </c>
      <c r="G112" s="58" t="s">
        <v>361</v>
      </c>
      <c r="H112" s="49">
        <v>27743356.57</v>
      </c>
      <c r="I112" s="49">
        <v>21182932.22</v>
      </c>
      <c r="J112" s="49">
        <v>8281532</v>
      </c>
      <c r="K112" s="49">
        <v>688120.5</v>
      </c>
      <c r="L112" s="49">
        <v>20000</v>
      </c>
      <c r="M112" s="49">
        <v>0</v>
      </c>
      <c r="N112" s="49">
        <v>12193279.72</v>
      </c>
      <c r="O112" s="49">
        <v>6560424.35</v>
      </c>
      <c r="P112" s="49">
        <v>6560424.35</v>
      </c>
    </row>
    <row r="113" spans="1:16" ht="12.75">
      <c r="A113" s="46">
        <v>6</v>
      </c>
      <c r="B113" s="46">
        <v>2</v>
      </c>
      <c r="C113" s="46">
        <v>10</v>
      </c>
      <c r="D113" s="41">
        <v>2</v>
      </c>
      <c r="E113" s="47"/>
      <c r="F113" s="48" t="s">
        <v>267</v>
      </c>
      <c r="G113" s="58" t="s">
        <v>362</v>
      </c>
      <c r="H113" s="49">
        <v>27480493.68</v>
      </c>
      <c r="I113" s="49">
        <v>20908319.68</v>
      </c>
      <c r="J113" s="49">
        <v>8480425.55</v>
      </c>
      <c r="K113" s="49">
        <v>867622</v>
      </c>
      <c r="L113" s="49">
        <v>240000</v>
      </c>
      <c r="M113" s="49">
        <v>0</v>
      </c>
      <c r="N113" s="49">
        <v>11320272.13</v>
      </c>
      <c r="O113" s="49">
        <v>6572174</v>
      </c>
      <c r="P113" s="49">
        <v>6572174</v>
      </c>
    </row>
    <row r="114" spans="1:16" ht="12.75">
      <c r="A114" s="46">
        <v>6</v>
      </c>
      <c r="B114" s="46">
        <v>8</v>
      </c>
      <c r="C114" s="46">
        <v>11</v>
      </c>
      <c r="D114" s="41">
        <v>2</v>
      </c>
      <c r="E114" s="47"/>
      <c r="F114" s="48" t="s">
        <v>267</v>
      </c>
      <c r="G114" s="58" t="s">
        <v>363</v>
      </c>
      <c r="H114" s="49">
        <v>23012382.26</v>
      </c>
      <c r="I114" s="49">
        <v>20192734.51</v>
      </c>
      <c r="J114" s="49">
        <v>8125823.5</v>
      </c>
      <c r="K114" s="49">
        <v>728700</v>
      </c>
      <c r="L114" s="49">
        <v>60000</v>
      </c>
      <c r="M114" s="49">
        <v>0</v>
      </c>
      <c r="N114" s="49">
        <v>11278211.01</v>
      </c>
      <c r="O114" s="49">
        <v>2819647.75</v>
      </c>
      <c r="P114" s="49">
        <v>2819647.75</v>
      </c>
    </row>
    <row r="115" spans="1:16" ht="12.75">
      <c r="A115" s="46">
        <v>6</v>
      </c>
      <c r="B115" s="46">
        <v>1</v>
      </c>
      <c r="C115" s="46">
        <v>11</v>
      </c>
      <c r="D115" s="41">
        <v>2</v>
      </c>
      <c r="E115" s="47"/>
      <c r="F115" s="48" t="s">
        <v>267</v>
      </c>
      <c r="G115" s="58" t="s">
        <v>364</v>
      </c>
      <c r="H115" s="49">
        <v>54007882.69</v>
      </c>
      <c r="I115" s="49">
        <v>35527753.35</v>
      </c>
      <c r="J115" s="49">
        <v>16011479.57</v>
      </c>
      <c r="K115" s="49">
        <v>608600</v>
      </c>
      <c r="L115" s="49">
        <v>235000</v>
      </c>
      <c r="M115" s="49">
        <v>0</v>
      </c>
      <c r="N115" s="49">
        <v>18672673.78</v>
      </c>
      <c r="O115" s="49">
        <v>18480129.34</v>
      </c>
      <c r="P115" s="49">
        <v>18480129.34</v>
      </c>
    </row>
    <row r="116" spans="1:16" ht="12.75">
      <c r="A116" s="46">
        <v>6</v>
      </c>
      <c r="B116" s="46">
        <v>13</v>
      </c>
      <c r="C116" s="46">
        <v>5</v>
      </c>
      <c r="D116" s="41">
        <v>2</v>
      </c>
      <c r="E116" s="47"/>
      <c r="F116" s="48" t="s">
        <v>267</v>
      </c>
      <c r="G116" s="58" t="s">
        <v>365</v>
      </c>
      <c r="H116" s="49">
        <v>10081237.02</v>
      </c>
      <c r="I116" s="49">
        <v>7234493.55</v>
      </c>
      <c r="J116" s="49">
        <v>3065958.2</v>
      </c>
      <c r="K116" s="49">
        <v>162012.8</v>
      </c>
      <c r="L116" s="49">
        <v>66643.09</v>
      </c>
      <c r="M116" s="49">
        <v>16369.87</v>
      </c>
      <c r="N116" s="49">
        <v>3923509.59</v>
      </c>
      <c r="O116" s="49">
        <v>2846743.47</v>
      </c>
      <c r="P116" s="49">
        <v>2846743.47</v>
      </c>
    </row>
    <row r="117" spans="1:16" ht="12.75">
      <c r="A117" s="46">
        <v>6</v>
      </c>
      <c r="B117" s="46">
        <v>2</v>
      </c>
      <c r="C117" s="46">
        <v>11</v>
      </c>
      <c r="D117" s="41">
        <v>2</v>
      </c>
      <c r="E117" s="47"/>
      <c r="F117" s="48" t="s">
        <v>267</v>
      </c>
      <c r="G117" s="58" t="s">
        <v>366</v>
      </c>
      <c r="H117" s="49">
        <v>33095939.09</v>
      </c>
      <c r="I117" s="49">
        <v>21347580.04</v>
      </c>
      <c r="J117" s="49">
        <v>9160847.25</v>
      </c>
      <c r="K117" s="49">
        <v>903000</v>
      </c>
      <c r="L117" s="49">
        <v>50000</v>
      </c>
      <c r="M117" s="49">
        <v>0</v>
      </c>
      <c r="N117" s="49">
        <v>11233732.79</v>
      </c>
      <c r="O117" s="49">
        <v>11748359.05</v>
      </c>
      <c r="P117" s="49">
        <v>11748359.05</v>
      </c>
    </row>
    <row r="118" spans="1:16" ht="12.75">
      <c r="A118" s="46">
        <v>6</v>
      </c>
      <c r="B118" s="46">
        <v>5</v>
      </c>
      <c r="C118" s="46">
        <v>7</v>
      </c>
      <c r="D118" s="41">
        <v>2</v>
      </c>
      <c r="E118" s="47"/>
      <c r="F118" s="48" t="s">
        <v>267</v>
      </c>
      <c r="G118" s="58" t="s">
        <v>367</v>
      </c>
      <c r="H118" s="49">
        <v>28682733.09</v>
      </c>
      <c r="I118" s="49">
        <v>20922607.38</v>
      </c>
      <c r="J118" s="49">
        <v>9059534.05</v>
      </c>
      <c r="K118" s="49">
        <v>638725</v>
      </c>
      <c r="L118" s="49">
        <v>78039</v>
      </c>
      <c r="M118" s="49">
        <v>0</v>
      </c>
      <c r="N118" s="49">
        <v>11146309.33</v>
      </c>
      <c r="O118" s="49">
        <v>7760125.71</v>
      </c>
      <c r="P118" s="49">
        <v>7760125.71</v>
      </c>
    </row>
    <row r="119" spans="1:16" ht="12.75">
      <c r="A119" s="46">
        <v>6</v>
      </c>
      <c r="B119" s="46">
        <v>10</v>
      </c>
      <c r="C119" s="46">
        <v>5</v>
      </c>
      <c r="D119" s="41">
        <v>2</v>
      </c>
      <c r="E119" s="47"/>
      <c r="F119" s="48" t="s">
        <v>267</v>
      </c>
      <c r="G119" s="58" t="s">
        <v>368</v>
      </c>
      <c r="H119" s="49">
        <v>74660609.51</v>
      </c>
      <c r="I119" s="49">
        <v>51434548.11</v>
      </c>
      <c r="J119" s="49">
        <v>21092161.97</v>
      </c>
      <c r="K119" s="49">
        <v>2789538.81</v>
      </c>
      <c r="L119" s="49">
        <v>100000</v>
      </c>
      <c r="M119" s="49">
        <v>0</v>
      </c>
      <c r="N119" s="49">
        <v>27452847.33</v>
      </c>
      <c r="O119" s="49">
        <v>23226061.4</v>
      </c>
      <c r="P119" s="49">
        <v>23184061.4</v>
      </c>
    </row>
    <row r="120" spans="1:16" ht="12.75">
      <c r="A120" s="46">
        <v>6</v>
      </c>
      <c r="B120" s="46">
        <v>14</v>
      </c>
      <c r="C120" s="46">
        <v>9</v>
      </c>
      <c r="D120" s="41">
        <v>2</v>
      </c>
      <c r="E120" s="47"/>
      <c r="F120" s="48" t="s">
        <v>267</v>
      </c>
      <c r="G120" s="58" t="s">
        <v>276</v>
      </c>
      <c r="H120" s="49">
        <v>76840827.63</v>
      </c>
      <c r="I120" s="49">
        <v>57159837.16</v>
      </c>
      <c r="J120" s="49">
        <v>20342331.06</v>
      </c>
      <c r="K120" s="49">
        <v>3125763.56</v>
      </c>
      <c r="L120" s="49">
        <v>50000</v>
      </c>
      <c r="M120" s="49">
        <v>0</v>
      </c>
      <c r="N120" s="49">
        <v>33641742.54</v>
      </c>
      <c r="O120" s="49">
        <v>19680990.47</v>
      </c>
      <c r="P120" s="49">
        <v>19680990.47</v>
      </c>
    </row>
    <row r="121" spans="1:16" ht="12.75">
      <c r="A121" s="46">
        <v>6</v>
      </c>
      <c r="B121" s="46">
        <v>18</v>
      </c>
      <c r="C121" s="46">
        <v>7</v>
      </c>
      <c r="D121" s="41">
        <v>2</v>
      </c>
      <c r="E121" s="47"/>
      <c r="F121" s="48" t="s">
        <v>267</v>
      </c>
      <c r="G121" s="58" t="s">
        <v>369</v>
      </c>
      <c r="H121" s="49">
        <v>30721303.25</v>
      </c>
      <c r="I121" s="49">
        <v>21986631.78</v>
      </c>
      <c r="J121" s="49">
        <v>8611573.03</v>
      </c>
      <c r="K121" s="49">
        <v>629584</v>
      </c>
      <c r="L121" s="49">
        <v>52000</v>
      </c>
      <c r="M121" s="49">
        <v>0</v>
      </c>
      <c r="N121" s="49">
        <v>12693474.75</v>
      </c>
      <c r="O121" s="49">
        <v>8734671.47</v>
      </c>
      <c r="P121" s="49">
        <v>8734671.47</v>
      </c>
    </row>
    <row r="122" spans="1:16" ht="12.75">
      <c r="A122" s="46">
        <v>6</v>
      </c>
      <c r="B122" s="46">
        <v>20</v>
      </c>
      <c r="C122" s="46">
        <v>8</v>
      </c>
      <c r="D122" s="41">
        <v>2</v>
      </c>
      <c r="E122" s="47"/>
      <c r="F122" s="48" t="s">
        <v>267</v>
      </c>
      <c r="G122" s="58" t="s">
        <v>370</v>
      </c>
      <c r="H122" s="49">
        <v>32780724.01</v>
      </c>
      <c r="I122" s="49">
        <v>24062695.79</v>
      </c>
      <c r="J122" s="49">
        <v>9902681.15</v>
      </c>
      <c r="K122" s="49">
        <v>1464301</v>
      </c>
      <c r="L122" s="49">
        <v>50000</v>
      </c>
      <c r="M122" s="49">
        <v>0</v>
      </c>
      <c r="N122" s="49">
        <v>12645713.64</v>
      </c>
      <c r="O122" s="49">
        <v>8718028.22</v>
      </c>
      <c r="P122" s="49">
        <v>8718028.22</v>
      </c>
    </row>
    <row r="123" spans="1:16" ht="12.75">
      <c r="A123" s="46">
        <v>6</v>
      </c>
      <c r="B123" s="46">
        <v>15</v>
      </c>
      <c r="C123" s="46">
        <v>6</v>
      </c>
      <c r="D123" s="41">
        <v>2</v>
      </c>
      <c r="E123" s="47"/>
      <c r="F123" s="48" t="s">
        <v>267</v>
      </c>
      <c r="G123" s="58" t="s">
        <v>277</v>
      </c>
      <c r="H123" s="49">
        <v>47421570</v>
      </c>
      <c r="I123" s="49">
        <v>39011380.09</v>
      </c>
      <c r="J123" s="49">
        <v>15099661.29</v>
      </c>
      <c r="K123" s="49">
        <v>646133.82</v>
      </c>
      <c r="L123" s="49">
        <v>327999.46</v>
      </c>
      <c r="M123" s="49">
        <v>0</v>
      </c>
      <c r="N123" s="49">
        <v>22937585.52</v>
      </c>
      <c r="O123" s="49">
        <v>8410189.91</v>
      </c>
      <c r="P123" s="49">
        <v>8410189.91</v>
      </c>
    </row>
    <row r="124" spans="1:16" ht="12.75">
      <c r="A124" s="46">
        <v>6</v>
      </c>
      <c r="B124" s="46">
        <v>3</v>
      </c>
      <c r="C124" s="46">
        <v>8</v>
      </c>
      <c r="D124" s="41">
        <v>2</v>
      </c>
      <c r="E124" s="47"/>
      <c r="F124" s="48" t="s">
        <v>267</v>
      </c>
      <c r="G124" s="58" t="s">
        <v>278</v>
      </c>
      <c r="H124" s="49">
        <v>28389421.01</v>
      </c>
      <c r="I124" s="49">
        <v>19734720.58</v>
      </c>
      <c r="J124" s="49">
        <v>7656982.7</v>
      </c>
      <c r="K124" s="49">
        <v>1165067.67</v>
      </c>
      <c r="L124" s="49">
        <v>121000</v>
      </c>
      <c r="M124" s="49">
        <v>0</v>
      </c>
      <c r="N124" s="49">
        <v>10791670.21</v>
      </c>
      <c r="O124" s="49">
        <v>8654700.43</v>
      </c>
      <c r="P124" s="49">
        <v>8654700.43</v>
      </c>
    </row>
    <row r="125" spans="1:16" ht="12.75">
      <c r="A125" s="46">
        <v>6</v>
      </c>
      <c r="B125" s="46">
        <v>1</v>
      </c>
      <c r="C125" s="46">
        <v>12</v>
      </c>
      <c r="D125" s="41">
        <v>2</v>
      </c>
      <c r="E125" s="47"/>
      <c r="F125" s="48" t="s">
        <v>267</v>
      </c>
      <c r="G125" s="58" t="s">
        <v>371</v>
      </c>
      <c r="H125" s="49">
        <v>19648768.39</v>
      </c>
      <c r="I125" s="49">
        <v>14909653.05</v>
      </c>
      <c r="J125" s="49">
        <v>6378449.74</v>
      </c>
      <c r="K125" s="49">
        <v>585000</v>
      </c>
      <c r="L125" s="49">
        <v>27000</v>
      </c>
      <c r="M125" s="49">
        <v>0</v>
      </c>
      <c r="N125" s="49">
        <v>7919203.31</v>
      </c>
      <c r="O125" s="49">
        <v>4739115.34</v>
      </c>
      <c r="P125" s="49">
        <v>4739115.34</v>
      </c>
    </row>
    <row r="126" spans="1:16" ht="12.75">
      <c r="A126" s="46">
        <v>6</v>
      </c>
      <c r="B126" s="46">
        <v>1</v>
      </c>
      <c r="C126" s="46">
        <v>13</v>
      </c>
      <c r="D126" s="41">
        <v>2</v>
      </c>
      <c r="E126" s="47"/>
      <c r="F126" s="48" t="s">
        <v>267</v>
      </c>
      <c r="G126" s="58" t="s">
        <v>372</v>
      </c>
      <c r="H126" s="49">
        <v>12315365.56</v>
      </c>
      <c r="I126" s="49">
        <v>10572664.28</v>
      </c>
      <c r="J126" s="49">
        <v>4633355.5</v>
      </c>
      <c r="K126" s="49">
        <v>335031</v>
      </c>
      <c r="L126" s="49">
        <v>9000</v>
      </c>
      <c r="M126" s="49">
        <v>0</v>
      </c>
      <c r="N126" s="49">
        <v>5595277.78</v>
      </c>
      <c r="O126" s="49">
        <v>1742701.28</v>
      </c>
      <c r="P126" s="49">
        <v>1742701.28</v>
      </c>
    </row>
    <row r="127" spans="1:16" ht="12.75">
      <c r="A127" s="46">
        <v>6</v>
      </c>
      <c r="B127" s="46">
        <v>3</v>
      </c>
      <c r="C127" s="46">
        <v>9</v>
      </c>
      <c r="D127" s="41">
        <v>2</v>
      </c>
      <c r="E127" s="47"/>
      <c r="F127" s="48" t="s">
        <v>267</v>
      </c>
      <c r="G127" s="58" t="s">
        <v>373</v>
      </c>
      <c r="H127" s="49">
        <v>22005251</v>
      </c>
      <c r="I127" s="49">
        <v>19274053</v>
      </c>
      <c r="J127" s="49">
        <v>6228796.89</v>
      </c>
      <c r="K127" s="49">
        <v>1050027.56</v>
      </c>
      <c r="L127" s="49">
        <v>100000</v>
      </c>
      <c r="M127" s="49">
        <v>0</v>
      </c>
      <c r="N127" s="49">
        <v>11895228.55</v>
      </c>
      <c r="O127" s="49">
        <v>2731198</v>
      </c>
      <c r="P127" s="49">
        <v>2731198</v>
      </c>
    </row>
    <row r="128" spans="1:16" ht="12.75">
      <c r="A128" s="46">
        <v>6</v>
      </c>
      <c r="B128" s="46">
        <v>6</v>
      </c>
      <c r="C128" s="46">
        <v>9</v>
      </c>
      <c r="D128" s="41">
        <v>2</v>
      </c>
      <c r="E128" s="47"/>
      <c r="F128" s="48" t="s">
        <v>267</v>
      </c>
      <c r="G128" s="58" t="s">
        <v>374</v>
      </c>
      <c r="H128" s="49">
        <v>19045679.9</v>
      </c>
      <c r="I128" s="49">
        <v>13554877.92</v>
      </c>
      <c r="J128" s="49">
        <v>5250404</v>
      </c>
      <c r="K128" s="49">
        <v>222800</v>
      </c>
      <c r="L128" s="49">
        <v>50000</v>
      </c>
      <c r="M128" s="49">
        <v>0</v>
      </c>
      <c r="N128" s="49">
        <v>8031673.92</v>
      </c>
      <c r="O128" s="49">
        <v>5490801.98</v>
      </c>
      <c r="P128" s="49">
        <v>5490801.98</v>
      </c>
    </row>
    <row r="129" spans="1:16" ht="12.75">
      <c r="A129" s="46">
        <v>6</v>
      </c>
      <c r="B129" s="46">
        <v>17</v>
      </c>
      <c r="C129" s="46">
        <v>4</v>
      </c>
      <c r="D129" s="41">
        <v>2</v>
      </c>
      <c r="E129" s="47"/>
      <c r="F129" s="48" t="s">
        <v>267</v>
      </c>
      <c r="G129" s="58" t="s">
        <v>375</v>
      </c>
      <c r="H129" s="49">
        <v>26792801.83</v>
      </c>
      <c r="I129" s="49">
        <v>14981926.83</v>
      </c>
      <c r="J129" s="49">
        <v>6006480.84</v>
      </c>
      <c r="K129" s="49">
        <v>167940</v>
      </c>
      <c r="L129" s="49">
        <v>106913</v>
      </c>
      <c r="M129" s="49">
        <v>0</v>
      </c>
      <c r="N129" s="49">
        <v>8700592.99</v>
      </c>
      <c r="O129" s="49">
        <v>11810875</v>
      </c>
      <c r="P129" s="49">
        <v>11773875</v>
      </c>
    </row>
    <row r="130" spans="1:16" ht="12.75">
      <c r="A130" s="46">
        <v>6</v>
      </c>
      <c r="B130" s="46">
        <v>3</v>
      </c>
      <c r="C130" s="46">
        <v>10</v>
      </c>
      <c r="D130" s="41">
        <v>2</v>
      </c>
      <c r="E130" s="47"/>
      <c r="F130" s="48" t="s">
        <v>267</v>
      </c>
      <c r="G130" s="58" t="s">
        <v>376</v>
      </c>
      <c r="H130" s="49">
        <v>29858814.95</v>
      </c>
      <c r="I130" s="49">
        <v>27191664.3</v>
      </c>
      <c r="J130" s="49">
        <v>9254660.09</v>
      </c>
      <c r="K130" s="49">
        <v>3351042.66</v>
      </c>
      <c r="L130" s="49">
        <v>200000</v>
      </c>
      <c r="M130" s="49">
        <v>0</v>
      </c>
      <c r="N130" s="49">
        <v>14385961.55</v>
      </c>
      <c r="O130" s="49">
        <v>2667150.65</v>
      </c>
      <c r="P130" s="49">
        <v>2667150.65</v>
      </c>
    </row>
    <row r="131" spans="1:16" ht="12.75">
      <c r="A131" s="46">
        <v>6</v>
      </c>
      <c r="B131" s="46">
        <v>8</v>
      </c>
      <c r="C131" s="46">
        <v>12</v>
      </c>
      <c r="D131" s="41">
        <v>2</v>
      </c>
      <c r="E131" s="47"/>
      <c r="F131" s="48" t="s">
        <v>267</v>
      </c>
      <c r="G131" s="58" t="s">
        <v>377</v>
      </c>
      <c r="H131" s="49">
        <v>37629548.72</v>
      </c>
      <c r="I131" s="49">
        <v>21929086.11</v>
      </c>
      <c r="J131" s="49">
        <v>8094864.78</v>
      </c>
      <c r="K131" s="49">
        <v>1131159</v>
      </c>
      <c r="L131" s="49">
        <v>30000</v>
      </c>
      <c r="M131" s="49">
        <v>0</v>
      </c>
      <c r="N131" s="49">
        <v>12673062.33</v>
      </c>
      <c r="O131" s="49">
        <v>15700462.61</v>
      </c>
      <c r="P131" s="49">
        <v>15700462.61</v>
      </c>
    </row>
    <row r="132" spans="1:16" ht="12.75">
      <c r="A132" s="46">
        <v>6</v>
      </c>
      <c r="B132" s="46">
        <v>11</v>
      </c>
      <c r="C132" s="46">
        <v>6</v>
      </c>
      <c r="D132" s="41">
        <v>2</v>
      </c>
      <c r="E132" s="47"/>
      <c r="F132" s="48" t="s">
        <v>267</v>
      </c>
      <c r="G132" s="58" t="s">
        <v>378</v>
      </c>
      <c r="H132" s="49">
        <v>24927713.4</v>
      </c>
      <c r="I132" s="49">
        <v>20508040.34</v>
      </c>
      <c r="J132" s="49">
        <v>8675062.17</v>
      </c>
      <c r="K132" s="49">
        <v>444500</v>
      </c>
      <c r="L132" s="49">
        <v>95000</v>
      </c>
      <c r="M132" s="49">
        <v>0</v>
      </c>
      <c r="N132" s="49">
        <v>11293478.17</v>
      </c>
      <c r="O132" s="49">
        <v>4419673.06</v>
      </c>
      <c r="P132" s="49">
        <v>4419673.06</v>
      </c>
    </row>
    <row r="133" spans="1:16" ht="12.75">
      <c r="A133" s="46">
        <v>6</v>
      </c>
      <c r="B133" s="46">
        <v>13</v>
      </c>
      <c r="C133" s="46">
        <v>6</v>
      </c>
      <c r="D133" s="41">
        <v>2</v>
      </c>
      <c r="E133" s="47"/>
      <c r="F133" s="48" t="s">
        <v>267</v>
      </c>
      <c r="G133" s="58" t="s">
        <v>379</v>
      </c>
      <c r="H133" s="49">
        <v>30630971.27</v>
      </c>
      <c r="I133" s="49">
        <v>20588440.71</v>
      </c>
      <c r="J133" s="49">
        <v>7955135.85</v>
      </c>
      <c r="K133" s="49">
        <v>1298449.7</v>
      </c>
      <c r="L133" s="49">
        <v>0</v>
      </c>
      <c r="M133" s="49">
        <v>0</v>
      </c>
      <c r="N133" s="49">
        <v>11334855.16</v>
      </c>
      <c r="O133" s="49">
        <v>10042530.56</v>
      </c>
      <c r="P133" s="49">
        <v>10042530.56</v>
      </c>
    </row>
    <row r="134" spans="1:16" ht="12.75">
      <c r="A134" s="46">
        <v>6</v>
      </c>
      <c r="B134" s="46">
        <v>6</v>
      </c>
      <c r="C134" s="46">
        <v>10</v>
      </c>
      <c r="D134" s="41">
        <v>2</v>
      </c>
      <c r="E134" s="47"/>
      <c r="F134" s="48" t="s">
        <v>267</v>
      </c>
      <c r="G134" s="58" t="s">
        <v>380</v>
      </c>
      <c r="H134" s="49">
        <v>23734491.15</v>
      </c>
      <c r="I134" s="49">
        <v>16875367.54</v>
      </c>
      <c r="J134" s="49">
        <v>6683513.47</v>
      </c>
      <c r="K134" s="49">
        <v>545641</v>
      </c>
      <c r="L134" s="49">
        <v>100000</v>
      </c>
      <c r="M134" s="49">
        <v>0</v>
      </c>
      <c r="N134" s="49">
        <v>9546213.07</v>
      </c>
      <c r="O134" s="49">
        <v>6859123.61</v>
      </c>
      <c r="P134" s="49">
        <v>6859123.61</v>
      </c>
    </row>
    <row r="135" spans="1:16" ht="12.75">
      <c r="A135" s="46">
        <v>6</v>
      </c>
      <c r="B135" s="46">
        <v>20</v>
      </c>
      <c r="C135" s="46">
        <v>9</v>
      </c>
      <c r="D135" s="41">
        <v>2</v>
      </c>
      <c r="E135" s="47"/>
      <c r="F135" s="48" t="s">
        <v>267</v>
      </c>
      <c r="G135" s="58" t="s">
        <v>381</v>
      </c>
      <c r="H135" s="49">
        <v>36630441.26</v>
      </c>
      <c r="I135" s="49">
        <v>32396280.99</v>
      </c>
      <c r="J135" s="49">
        <v>10816817.87</v>
      </c>
      <c r="K135" s="49">
        <v>5318230.97</v>
      </c>
      <c r="L135" s="49">
        <v>220000</v>
      </c>
      <c r="M135" s="49">
        <v>0</v>
      </c>
      <c r="N135" s="49">
        <v>16041232.15</v>
      </c>
      <c r="O135" s="49">
        <v>4234160.27</v>
      </c>
      <c r="P135" s="49">
        <v>4234160.27</v>
      </c>
    </row>
    <row r="136" spans="1:16" ht="12.75">
      <c r="A136" s="46">
        <v>6</v>
      </c>
      <c r="B136" s="46">
        <v>20</v>
      </c>
      <c r="C136" s="46">
        <v>10</v>
      </c>
      <c r="D136" s="41">
        <v>2</v>
      </c>
      <c r="E136" s="47"/>
      <c r="F136" s="48" t="s">
        <v>267</v>
      </c>
      <c r="G136" s="58" t="s">
        <v>382</v>
      </c>
      <c r="H136" s="49">
        <v>27982609.98</v>
      </c>
      <c r="I136" s="49">
        <v>22472494.32</v>
      </c>
      <c r="J136" s="49">
        <v>7136436.65</v>
      </c>
      <c r="K136" s="49">
        <v>3011698.59</v>
      </c>
      <c r="L136" s="49">
        <v>93490</v>
      </c>
      <c r="M136" s="49">
        <v>0</v>
      </c>
      <c r="N136" s="49">
        <v>12230869.08</v>
      </c>
      <c r="O136" s="49">
        <v>5510115.66</v>
      </c>
      <c r="P136" s="49">
        <v>5510115.66</v>
      </c>
    </row>
    <row r="137" spans="1:16" ht="12.75">
      <c r="A137" s="46">
        <v>6</v>
      </c>
      <c r="B137" s="46">
        <v>1</v>
      </c>
      <c r="C137" s="46">
        <v>14</v>
      </c>
      <c r="D137" s="41">
        <v>2</v>
      </c>
      <c r="E137" s="47"/>
      <c r="F137" s="48" t="s">
        <v>267</v>
      </c>
      <c r="G137" s="58" t="s">
        <v>383</v>
      </c>
      <c r="H137" s="49">
        <v>17250364.67</v>
      </c>
      <c r="I137" s="49">
        <v>12739449.76</v>
      </c>
      <c r="J137" s="49">
        <v>5050400.8</v>
      </c>
      <c r="K137" s="49">
        <v>544132.52</v>
      </c>
      <c r="L137" s="49">
        <v>25000</v>
      </c>
      <c r="M137" s="49">
        <v>15160.4</v>
      </c>
      <c r="N137" s="49">
        <v>7104756.04</v>
      </c>
      <c r="O137" s="49">
        <v>4510914.91</v>
      </c>
      <c r="P137" s="49">
        <v>4510914.91</v>
      </c>
    </row>
    <row r="138" spans="1:16" ht="12.75">
      <c r="A138" s="46">
        <v>6</v>
      </c>
      <c r="B138" s="46">
        <v>13</v>
      </c>
      <c r="C138" s="46">
        <v>7</v>
      </c>
      <c r="D138" s="41">
        <v>2</v>
      </c>
      <c r="E138" s="47"/>
      <c r="F138" s="48" t="s">
        <v>267</v>
      </c>
      <c r="G138" s="58" t="s">
        <v>384</v>
      </c>
      <c r="H138" s="49">
        <v>19948333.28</v>
      </c>
      <c r="I138" s="49">
        <v>13947352.75</v>
      </c>
      <c r="J138" s="49">
        <v>6009980.74</v>
      </c>
      <c r="K138" s="49">
        <v>375612.15</v>
      </c>
      <c r="L138" s="49">
        <v>85000</v>
      </c>
      <c r="M138" s="49">
        <v>0</v>
      </c>
      <c r="N138" s="49">
        <v>7476759.86</v>
      </c>
      <c r="O138" s="49">
        <v>6000980.53</v>
      </c>
      <c r="P138" s="49">
        <v>6000980.53</v>
      </c>
    </row>
    <row r="139" spans="1:16" ht="12.75">
      <c r="A139" s="46">
        <v>6</v>
      </c>
      <c r="B139" s="46">
        <v>1</v>
      </c>
      <c r="C139" s="46">
        <v>15</v>
      </c>
      <c r="D139" s="41">
        <v>2</v>
      </c>
      <c r="E139" s="47"/>
      <c r="F139" s="48" t="s">
        <v>267</v>
      </c>
      <c r="G139" s="58" t="s">
        <v>385</v>
      </c>
      <c r="H139" s="49">
        <v>20090130.92</v>
      </c>
      <c r="I139" s="49">
        <v>11128714.81</v>
      </c>
      <c r="J139" s="49">
        <v>4253273.05</v>
      </c>
      <c r="K139" s="49">
        <v>1104115.13</v>
      </c>
      <c r="L139" s="49">
        <v>20000</v>
      </c>
      <c r="M139" s="49">
        <v>23908</v>
      </c>
      <c r="N139" s="49">
        <v>5727418.63</v>
      </c>
      <c r="O139" s="49">
        <v>8961416.11</v>
      </c>
      <c r="P139" s="49">
        <v>8961416.11</v>
      </c>
    </row>
    <row r="140" spans="1:16" ht="12.75">
      <c r="A140" s="46">
        <v>6</v>
      </c>
      <c r="B140" s="46">
        <v>10</v>
      </c>
      <c r="C140" s="46">
        <v>6</v>
      </c>
      <c r="D140" s="41">
        <v>2</v>
      </c>
      <c r="E140" s="47"/>
      <c r="F140" s="48" t="s">
        <v>267</v>
      </c>
      <c r="G140" s="58" t="s">
        <v>386</v>
      </c>
      <c r="H140" s="49">
        <v>35616082.74</v>
      </c>
      <c r="I140" s="49">
        <v>28040438.85</v>
      </c>
      <c r="J140" s="49">
        <v>7441464.38</v>
      </c>
      <c r="K140" s="49">
        <v>5574210.21</v>
      </c>
      <c r="L140" s="49">
        <v>75000</v>
      </c>
      <c r="M140" s="49">
        <v>0</v>
      </c>
      <c r="N140" s="49">
        <v>14949764.26</v>
      </c>
      <c r="O140" s="49">
        <v>7575643.89</v>
      </c>
      <c r="P140" s="49">
        <v>7538643.89</v>
      </c>
    </row>
    <row r="141" spans="1:16" ht="12.75">
      <c r="A141" s="46">
        <v>6</v>
      </c>
      <c r="B141" s="46">
        <v>11</v>
      </c>
      <c r="C141" s="46">
        <v>7</v>
      </c>
      <c r="D141" s="41">
        <v>2</v>
      </c>
      <c r="E141" s="47"/>
      <c r="F141" s="48" t="s">
        <v>267</v>
      </c>
      <c r="G141" s="58" t="s">
        <v>387</v>
      </c>
      <c r="H141" s="49">
        <v>67181117.4</v>
      </c>
      <c r="I141" s="49">
        <v>54543671.7</v>
      </c>
      <c r="J141" s="49">
        <v>21493809.5</v>
      </c>
      <c r="K141" s="49">
        <v>1290183.59</v>
      </c>
      <c r="L141" s="49">
        <v>250000</v>
      </c>
      <c r="M141" s="49">
        <v>0</v>
      </c>
      <c r="N141" s="49">
        <v>31509678.61</v>
      </c>
      <c r="O141" s="49">
        <v>12637445.7</v>
      </c>
      <c r="P141" s="49">
        <v>12637445.7</v>
      </c>
    </row>
    <row r="142" spans="1:16" ht="12.75">
      <c r="A142" s="46">
        <v>6</v>
      </c>
      <c r="B142" s="46">
        <v>19</v>
      </c>
      <c r="C142" s="46">
        <v>4</v>
      </c>
      <c r="D142" s="41">
        <v>2</v>
      </c>
      <c r="E142" s="47"/>
      <c r="F142" s="48" t="s">
        <v>267</v>
      </c>
      <c r="G142" s="58" t="s">
        <v>388</v>
      </c>
      <c r="H142" s="49">
        <v>11984187.88</v>
      </c>
      <c r="I142" s="49">
        <v>10943493.95</v>
      </c>
      <c r="J142" s="49">
        <v>4126197.17</v>
      </c>
      <c r="K142" s="49">
        <v>176000</v>
      </c>
      <c r="L142" s="49">
        <v>0</v>
      </c>
      <c r="M142" s="49">
        <v>19600</v>
      </c>
      <c r="N142" s="49">
        <v>6621696.78</v>
      </c>
      <c r="O142" s="49">
        <v>1040693.93</v>
      </c>
      <c r="P142" s="49">
        <v>1003693.93</v>
      </c>
    </row>
    <row r="143" spans="1:16" ht="12.75">
      <c r="A143" s="46">
        <v>6</v>
      </c>
      <c r="B143" s="46">
        <v>20</v>
      </c>
      <c r="C143" s="46">
        <v>11</v>
      </c>
      <c r="D143" s="41">
        <v>2</v>
      </c>
      <c r="E143" s="47"/>
      <c r="F143" s="48" t="s">
        <v>267</v>
      </c>
      <c r="G143" s="58" t="s">
        <v>389</v>
      </c>
      <c r="H143" s="49">
        <v>28665005.02</v>
      </c>
      <c r="I143" s="49">
        <v>23208311.36</v>
      </c>
      <c r="J143" s="49">
        <v>8745528.3</v>
      </c>
      <c r="K143" s="49">
        <v>1111990</v>
      </c>
      <c r="L143" s="49">
        <v>104500</v>
      </c>
      <c r="M143" s="49">
        <v>0</v>
      </c>
      <c r="N143" s="49">
        <v>13246293.06</v>
      </c>
      <c r="O143" s="49">
        <v>5456693.66</v>
      </c>
      <c r="P143" s="49">
        <v>5456693.66</v>
      </c>
    </row>
    <row r="144" spans="1:16" ht="12.75">
      <c r="A144" s="46">
        <v>6</v>
      </c>
      <c r="B144" s="46">
        <v>16</v>
      </c>
      <c r="C144" s="46">
        <v>5</v>
      </c>
      <c r="D144" s="41">
        <v>2</v>
      </c>
      <c r="E144" s="47"/>
      <c r="F144" s="48" t="s">
        <v>267</v>
      </c>
      <c r="G144" s="58" t="s">
        <v>390</v>
      </c>
      <c r="H144" s="49">
        <v>28911171.54</v>
      </c>
      <c r="I144" s="49">
        <v>25815482.54</v>
      </c>
      <c r="J144" s="49">
        <v>11044371.54</v>
      </c>
      <c r="K144" s="49">
        <v>647412</v>
      </c>
      <c r="L144" s="49">
        <v>100000</v>
      </c>
      <c r="M144" s="49">
        <v>0</v>
      </c>
      <c r="N144" s="49">
        <v>14023699</v>
      </c>
      <c r="O144" s="49">
        <v>3095689</v>
      </c>
      <c r="P144" s="49">
        <v>3095689</v>
      </c>
    </row>
    <row r="145" spans="1:16" ht="12.75">
      <c r="A145" s="46">
        <v>6</v>
      </c>
      <c r="B145" s="46">
        <v>11</v>
      </c>
      <c r="C145" s="46">
        <v>8</v>
      </c>
      <c r="D145" s="41">
        <v>2</v>
      </c>
      <c r="E145" s="47"/>
      <c r="F145" s="48" t="s">
        <v>267</v>
      </c>
      <c r="G145" s="58" t="s">
        <v>279</v>
      </c>
      <c r="H145" s="49">
        <v>44883438.5</v>
      </c>
      <c r="I145" s="49">
        <v>36614158.5</v>
      </c>
      <c r="J145" s="49">
        <v>16344314.99</v>
      </c>
      <c r="K145" s="49">
        <v>652906.25</v>
      </c>
      <c r="L145" s="49">
        <v>240000</v>
      </c>
      <c r="M145" s="49">
        <v>0</v>
      </c>
      <c r="N145" s="49">
        <v>19376937.26</v>
      </c>
      <c r="O145" s="49">
        <v>8269280</v>
      </c>
      <c r="P145" s="49">
        <v>8269280</v>
      </c>
    </row>
    <row r="146" spans="1:16" ht="12.75">
      <c r="A146" s="46">
        <v>6</v>
      </c>
      <c r="B146" s="46">
        <v>9</v>
      </c>
      <c r="C146" s="46">
        <v>12</v>
      </c>
      <c r="D146" s="41">
        <v>2</v>
      </c>
      <c r="E146" s="47"/>
      <c r="F146" s="48" t="s">
        <v>267</v>
      </c>
      <c r="G146" s="58" t="s">
        <v>391</v>
      </c>
      <c r="H146" s="49">
        <v>44377118.14</v>
      </c>
      <c r="I146" s="49">
        <v>36954053.06</v>
      </c>
      <c r="J146" s="49">
        <v>14205411.6</v>
      </c>
      <c r="K146" s="49">
        <v>1519465.1</v>
      </c>
      <c r="L146" s="49">
        <v>472000</v>
      </c>
      <c r="M146" s="49">
        <v>0</v>
      </c>
      <c r="N146" s="49">
        <v>20757176.36</v>
      </c>
      <c r="O146" s="49">
        <v>7423065.08</v>
      </c>
      <c r="P146" s="49">
        <v>7423065.08</v>
      </c>
    </row>
    <row r="147" spans="1:16" ht="12.75">
      <c r="A147" s="46">
        <v>6</v>
      </c>
      <c r="B147" s="46">
        <v>20</v>
      </c>
      <c r="C147" s="46">
        <v>12</v>
      </c>
      <c r="D147" s="41">
        <v>2</v>
      </c>
      <c r="E147" s="47"/>
      <c r="F147" s="48" t="s">
        <v>267</v>
      </c>
      <c r="G147" s="58" t="s">
        <v>392</v>
      </c>
      <c r="H147" s="49">
        <v>31310222.26</v>
      </c>
      <c r="I147" s="49">
        <v>19018153.2</v>
      </c>
      <c r="J147" s="49">
        <v>8337282.28</v>
      </c>
      <c r="K147" s="49">
        <v>354862</v>
      </c>
      <c r="L147" s="49">
        <v>101695.67</v>
      </c>
      <c r="M147" s="49">
        <v>0</v>
      </c>
      <c r="N147" s="49">
        <v>10224313.25</v>
      </c>
      <c r="O147" s="49">
        <v>12292069.06</v>
      </c>
      <c r="P147" s="49">
        <v>12292069.06</v>
      </c>
    </row>
    <row r="148" spans="1:16" ht="12.75">
      <c r="A148" s="46">
        <v>6</v>
      </c>
      <c r="B148" s="46">
        <v>18</v>
      </c>
      <c r="C148" s="46">
        <v>8</v>
      </c>
      <c r="D148" s="41">
        <v>2</v>
      </c>
      <c r="E148" s="47"/>
      <c r="F148" s="48" t="s">
        <v>267</v>
      </c>
      <c r="G148" s="58" t="s">
        <v>393</v>
      </c>
      <c r="H148" s="49">
        <v>42980125.56</v>
      </c>
      <c r="I148" s="49">
        <v>32737858.29</v>
      </c>
      <c r="J148" s="49">
        <v>13108251.49</v>
      </c>
      <c r="K148" s="49">
        <v>1792187.06</v>
      </c>
      <c r="L148" s="49">
        <v>100000</v>
      </c>
      <c r="M148" s="49">
        <v>0</v>
      </c>
      <c r="N148" s="49">
        <v>17737419.74</v>
      </c>
      <c r="O148" s="49">
        <v>10242267.27</v>
      </c>
      <c r="P148" s="49">
        <v>10242267.27</v>
      </c>
    </row>
    <row r="149" spans="1:16" ht="12.75">
      <c r="A149" s="46">
        <v>6</v>
      </c>
      <c r="B149" s="46">
        <v>7</v>
      </c>
      <c r="C149" s="46">
        <v>6</v>
      </c>
      <c r="D149" s="41">
        <v>2</v>
      </c>
      <c r="E149" s="47"/>
      <c r="F149" s="48" t="s">
        <v>267</v>
      </c>
      <c r="G149" s="58" t="s">
        <v>394</v>
      </c>
      <c r="H149" s="49">
        <v>34013714.35</v>
      </c>
      <c r="I149" s="49">
        <v>26269986.96</v>
      </c>
      <c r="J149" s="49">
        <v>10065752.65</v>
      </c>
      <c r="K149" s="49">
        <v>2813215.59</v>
      </c>
      <c r="L149" s="49">
        <v>210000</v>
      </c>
      <c r="M149" s="49">
        <v>0</v>
      </c>
      <c r="N149" s="49">
        <v>13181018.72</v>
      </c>
      <c r="O149" s="49">
        <v>7743727.39</v>
      </c>
      <c r="P149" s="49">
        <v>7743727.39</v>
      </c>
    </row>
    <row r="150" spans="1:16" ht="12.75">
      <c r="A150" s="46">
        <v>6</v>
      </c>
      <c r="B150" s="46">
        <v>18</v>
      </c>
      <c r="C150" s="46">
        <v>9</v>
      </c>
      <c r="D150" s="41">
        <v>2</v>
      </c>
      <c r="E150" s="47"/>
      <c r="F150" s="48" t="s">
        <v>267</v>
      </c>
      <c r="G150" s="58" t="s">
        <v>395</v>
      </c>
      <c r="H150" s="49">
        <v>26385398.31</v>
      </c>
      <c r="I150" s="49">
        <v>18088103.51</v>
      </c>
      <c r="J150" s="49">
        <v>7608442.44</v>
      </c>
      <c r="K150" s="49">
        <v>116087.67</v>
      </c>
      <c r="L150" s="49">
        <v>120000</v>
      </c>
      <c r="M150" s="49">
        <v>0</v>
      </c>
      <c r="N150" s="49">
        <v>10243573.4</v>
      </c>
      <c r="O150" s="49">
        <v>8297294.8</v>
      </c>
      <c r="P150" s="49">
        <v>8297294.8</v>
      </c>
    </row>
    <row r="151" spans="1:16" ht="12.75">
      <c r="A151" s="46">
        <v>6</v>
      </c>
      <c r="B151" s="46">
        <v>18</v>
      </c>
      <c r="C151" s="46">
        <v>10</v>
      </c>
      <c r="D151" s="41">
        <v>2</v>
      </c>
      <c r="E151" s="47"/>
      <c r="F151" s="48" t="s">
        <v>267</v>
      </c>
      <c r="G151" s="58" t="s">
        <v>396</v>
      </c>
      <c r="H151" s="49">
        <v>22296414.22</v>
      </c>
      <c r="I151" s="49">
        <v>16976196.35</v>
      </c>
      <c r="J151" s="49">
        <v>7281965.62</v>
      </c>
      <c r="K151" s="49">
        <v>382055.5</v>
      </c>
      <c r="L151" s="49">
        <v>10000</v>
      </c>
      <c r="M151" s="49">
        <v>0</v>
      </c>
      <c r="N151" s="49">
        <v>9302175.23</v>
      </c>
      <c r="O151" s="49">
        <v>5320217.87</v>
      </c>
      <c r="P151" s="49">
        <v>5320217.87</v>
      </c>
    </row>
    <row r="152" spans="1:16" ht="12.75">
      <c r="A152" s="46">
        <v>6</v>
      </c>
      <c r="B152" s="46">
        <v>1</v>
      </c>
      <c r="C152" s="46">
        <v>16</v>
      </c>
      <c r="D152" s="41">
        <v>2</v>
      </c>
      <c r="E152" s="47"/>
      <c r="F152" s="48" t="s">
        <v>267</v>
      </c>
      <c r="G152" s="58" t="s">
        <v>281</v>
      </c>
      <c r="H152" s="49">
        <v>40767797.25</v>
      </c>
      <c r="I152" s="49">
        <v>32979197.25</v>
      </c>
      <c r="J152" s="49">
        <v>13548679.64</v>
      </c>
      <c r="K152" s="49">
        <v>1274406.55</v>
      </c>
      <c r="L152" s="49">
        <v>43000</v>
      </c>
      <c r="M152" s="49">
        <v>0</v>
      </c>
      <c r="N152" s="49">
        <v>18113111.06</v>
      </c>
      <c r="O152" s="49">
        <v>7788600</v>
      </c>
      <c r="P152" s="49">
        <v>7788600</v>
      </c>
    </row>
    <row r="153" spans="1:16" ht="12.75">
      <c r="A153" s="46">
        <v>6</v>
      </c>
      <c r="B153" s="46">
        <v>2</v>
      </c>
      <c r="C153" s="46">
        <v>13</v>
      </c>
      <c r="D153" s="41">
        <v>2</v>
      </c>
      <c r="E153" s="47"/>
      <c r="F153" s="48" t="s">
        <v>267</v>
      </c>
      <c r="G153" s="58" t="s">
        <v>397</v>
      </c>
      <c r="H153" s="49">
        <v>24183462.16</v>
      </c>
      <c r="I153" s="49">
        <v>18029370.61</v>
      </c>
      <c r="J153" s="49">
        <v>7652320.01</v>
      </c>
      <c r="K153" s="49">
        <v>675400</v>
      </c>
      <c r="L153" s="49">
        <v>70000</v>
      </c>
      <c r="M153" s="49">
        <v>0</v>
      </c>
      <c r="N153" s="49">
        <v>9631650.6</v>
      </c>
      <c r="O153" s="49">
        <v>6154091.55</v>
      </c>
      <c r="P153" s="49">
        <v>6154091.55</v>
      </c>
    </row>
    <row r="154" spans="1:16" ht="12.75">
      <c r="A154" s="46">
        <v>6</v>
      </c>
      <c r="B154" s="46">
        <v>18</v>
      </c>
      <c r="C154" s="46">
        <v>11</v>
      </c>
      <c r="D154" s="41">
        <v>2</v>
      </c>
      <c r="E154" s="47"/>
      <c r="F154" s="48" t="s">
        <v>267</v>
      </c>
      <c r="G154" s="58" t="s">
        <v>282</v>
      </c>
      <c r="H154" s="49">
        <v>68862645.79</v>
      </c>
      <c r="I154" s="49">
        <v>48199641.49</v>
      </c>
      <c r="J154" s="49">
        <v>17056370.05</v>
      </c>
      <c r="K154" s="49">
        <v>3676404.5</v>
      </c>
      <c r="L154" s="49">
        <v>280000</v>
      </c>
      <c r="M154" s="49">
        <v>0</v>
      </c>
      <c r="N154" s="49">
        <v>27186866.94</v>
      </c>
      <c r="O154" s="49">
        <v>20663004.3</v>
      </c>
      <c r="P154" s="49">
        <v>20663004.3</v>
      </c>
    </row>
    <row r="155" spans="1:16" ht="12.75">
      <c r="A155" s="46">
        <v>6</v>
      </c>
      <c r="B155" s="46">
        <v>17</v>
      </c>
      <c r="C155" s="46">
        <v>5</v>
      </c>
      <c r="D155" s="41">
        <v>2</v>
      </c>
      <c r="E155" s="47"/>
      <c r="F155" s="48" t="s">
        <v>267</v>
      </c>
      <c r="G155" s="58" t="s">
        <v>398</v>
      </c>
      <c r="H155" s="49">
        <v>51739116.63</v>
      </c>
      <c r="I155" s="49">
        <v>37751093.59</v>
      </c>
      <c r="J155" s="49">
        <v>15064381.97</v>
      </c>
      <c r="K155" s="49">
        <v>1063500</v>
      </c>
      <c r="L155" s="49">
        <v>126615.09</v>
      </c>
      <c r="M155" s="49">
        <v>0</v>
      </c>
      <c r="N155" s="49">
        <v>21496596.53</v>
      </c>
      <c r="O155" s="49">
        <v>13988023.04</v>
      </c>
      <c r="P155" s="49">
        <v>13988023.04</v>
      </c>
    </row>
    <row r="156" spans="1:16" ht="12.75">
      <c r="A156" s="46">
        <v>6</v>
      </c>
      <c r="B156" s="46">
        <v>11</v>
      </c>
      <c r="C156" s="46">
        <v>9</v>
      </c>
      <c r="D156" s="41">
        <v>2</v>
      </c>
      <c r="E156" s="47"/>
      <c r="F156" s="48" t="s">
        <v>267</v>
      </c>
      <c r="G156" s="58" t="s">
        <v>399</v>
      </c>
      <c r="H156" s="49">
        <v>47844108.37</v>
      </c>
      <c r="I156" s="49">
        <v>39204436.71</v>
      </c>
      <c r="J156" s="49">
        <v>17881539.57</v>
      </c>
      <c r="K156" s="49">
        <v>655000</v>
      </c>
      <c r="L156" s="49">
        <v>130000</v>
      </c>
      <c r="M156" s="49">
        <v>0</v>
      </c>
      <c r="N156" s="49">
        <v>20537897.14</v>
      </c>
      <c r="O156" s="49">
        <v>8639671.66</v>
      </c>
      <c r="P156" s="49">
        <v>8639671.66</v>
      </c>
    </row>
    <row r="157" spans="1:16" ht="12.75">
      <c r="A157" s="46">
        <v>6</v>
      </c>
      <c r="B157" s="46">
        <v>4</v>
      </c>
      <c r="C157" s="46">
        <v>6</v>
      </c>
      <c r="D157" s="41">
        <v>2</v>
      </c>
      <c r="E157" s="47"/>
      <c r="F157" s="48" t="s">
        <v>267</v>
      </c>
      <c r="G157" s="58" t="s">
        <v>400</v>
      </c>
      <c r="H157" s="49">
        <v>23057789.87</v>
      </c>
      <c r="I157" s="49">
        <v>17798085.87</v>
      </c>
      <c r="J157" s="49">
        <v>6620981.45</v>
      </c>
      <c r="K157" s="49">
        <v>1822397.24</v>
      </c>
      <c r="L157" s="49">
        <v>22736</v>
      </c>
      <c r="M157" s="49">
        <v>0</v>
      </c>
      <c r="N157" s="49">
        <v>9331971.18</v>
      </c>
      <c r="O157" s="49">
        <v>5259704</v>
      </c>
      <c r="P157" s="49">
        <v>5259704</v>
      </c>
    </row>
    <row r="158" spans="1:16" ht="12.75">
      <c r="A158" s="46">
        <v>6</v>
      </c>
      <c r="B158" s="46">
        <v>7</v>
      </c>
      <c r="C158" s="46">
        <v>7</v>
      </c>
      <c r="D158" s="41">
        <v>2</v>
      </c>
      <c r="E158" s="47"/>
      <c r="F158" s="48" t="s">
        <v>267</v>
      </c>
      <c r="G158" s="58" t="s">
        <v>401</v>
      </c>
      <c r="H158" s="49">
        <v>33631769.56</v>
      </c>
      <c r="I158" s="49">
        <v>28899508.17</v>
      </c>
      <c r="J158" s="49">
        <v>12428169.73</v>
      </c>
      <c r="K158" s="49">
        <v>1042310</v>
      </c>
      <c r="L158" s="49">
        <v>220000</v>
      </c>
      <c r="M158" s="49">
        <v>5000</v>
      </c>
      <c r="N158" s="49">
        <v>15204028.44</v>
      </c>
      <c r="O158" s="49">
        <v>4732261.39</v>
      </c>
      <c r="P158" s="49">
        <v>4732261.39</v>
      </c>
    </row>
    <row r="159" spans="1:16" ht="12.75">
      <c r="A159" s="46">
        <v>6</v>
      </c>
      <c r="B159" s="46">
        <v>1</v>
      </c>
      <c r="C159" s="46">
        <v>17</v>
      </c>
      <c r="D159" s="41">
        <v>2</v>
      </c>
      <c r="E159" s="47"/>
      <c r="F159" s="48" t="s">
        <v>267</v>
      </c>
      <c r="G159" s="58" t="s">
        <v>402</v>
      </c>
      <c r="H159" s="49">
        <v>23057493.64</v>
      </c>
      <c r="I159" s="49">
        <v>15420088.2</v>
      </c>
      <c r="J159" s="49">
        <v>6467422.77</v>
      </c>
      <c r="K159" s="49">
        <v>115000</v>
      </c>
      <c r="L159" s="49">
        <v>116000</v>
      </c>
      <c r="M159" s="49">
        <v>0</v>
      </c>
      <c r="N159" s="49">
        <v>8721665.43</v>
      </c>
      <c r="O159" s="49">
        <v>7637405.44</v>
      </c>
      <c r="P159" s="49">
        <v>7637405.44</v>
      </c>
    </row>
    <row r="160" spans="1:16" ht="12.75">
      <c r="A160" s="46">
        <v>6</v>
      </c>
      <c r="B160" s="46">
        <v>2</v>
      </c>
      <c r="C160" s="46">
        <v>14</v>
      </c>
      <c r="D160" s="41">
        <v>2</v>
      </c>
      <c r="E160" s="47"/>
      <c r="F160" s="48" t="s">
        <v>267</v>
      </c>
      <c r="G160" s="58" t="s">
        <v>403</v>
      </c>
      <c r="H160" s="49">
        <v>31657846.59</v>
      </c>
      <c r="I160" s="49">
        <v>27847618.63</v>
      </c>
      <c r="J160" s="49">
        <v>11860878</v>
      </c>
      <c r="K160" s="49">
        <v>377680</v>
      </c>
      <c r="L160" s="49">
        <v>85000</v>
      </c>
      <c r="M160" s="49">
        <v>0</v>
      </c>
      <c r="N160" s="49">
        <v>15524060.63</v>
      </c>
      <c r="O160" s="49">
        <v>3810227.96</v>
      </c>
      <c r="P160" s="49">
        <v>3810227.96</v>
      </c>
    </row>
    <row r="161" spans="1:16" ht="12.75">
      <c r="A161" s="46">
        <v>6</v>
      </c>
      <c r="B161" s="46">
        <v>4</v>
      </c>
      <c r="C161" s="46">
        <v>7</v>
      </c>
      <c r="D161" s="41">
        <v>2</v>
      </c>
      <c r="E161" s="47"/>
      <c r="F161" s="48" t="s">
        <v>267</v>
      </c>
      <c r="G161" s="58" t="s">
        <v>404</v>
      </c>
      <c r="H161" s="49">
        <v>21812197.19</v>
      </c>
      <c r="I161" s="49">
        <v>19357777.16</v>
      </c>
      <c r="J161" s="49">
        <v>7979864.35</v>
      </c>
      <c r="K161" s="49">
        <v>797800</v>
      </c>
      <c r="L161" s="49">
        <v>100000</v>
      </c>
      <c r="M161" s="49">
        <v>0</v>
      </c>
      <c r="N161" s="49">
        <v>10480112.81</v>
      </c>
      <c r="O161" s="49">
        <v>2454420.03</v>
      </c>
      <c r="P161" s="49">
        <v>2454420.03</v>
      </c>
    </row>
    <row r="162" spans="1:16" ht="12.75">
      <c r="A162" s="46">
        <v>6</v>
      </c>
      <c r="B162" s="46">
        <v>15</v>
      </c>
      <c r="C162" s="46">
        <v>7</v>
      </c>
      <c r="D162" s="41">
        <v>2</v>
      </c>
      <c r="E162" s="47"/>
      <c r="F162" s="48" t="s">
        <v>267</v>
      </c>
      <c r="G162" s="58" t="s">
        <v>405</v>
      </c>
      <c r="H162" s="49">
        <v>41306732.36</v>
      </c>
      <c r="I162" s="49">
        <v>29794676.27</v>
      </c>
      <c r="J162" s="49">
        <v>12912460.76</v>
      </c>
      <c r="K162" s="49">
        <v>346063.96</v>
      </c>
      <c r="L162" s="49">
        <v>80000</v>
      </c>
      <c r="M162" s="49">
        <v>0</v>
      </c>
      <c r="N162" s="49">
        <v>16456151.55</v>
      </c>
      <c r="O162" s="49">
        <v>11512056.09</v>
      </c>
      <c r="P162" s="49">
        <v>11512056.09</v>
      </c>
    </row>
    <row r="163" spans="1:16" ht="12.75">
      <c r="A163" s="46">
        <v>6</v>
      </c>
      <c r="B163" s="46">
        <v>18</v>
      </c>
      <c r="C163" s="46">
        <v>13</v>
      </c>
      <c r="D163" s="41">
        <v>2</v>
      </c>
      <c r="E163" s="47"/>
      <c r="F163" s="48" t="s">
        <v>267</v>
      </c>
      <c r="G163" s="58" t="s">
        <v>406</v>
      </c>
      <c r="H163" s="49">
        <v>28216168.75</v>
      </c>
      <c r="I163" s="49">
        <v>18447212.58</v>
      </c>
      <c r="J163" s="49">
        <v>7285091.19</v>
      </c>
      <c r="K163" s="49">
        <v>218100</v>
      </c>
      <c r="L163" s="49">
        <v>200000</v>
      </c>
      <c r="M163" s="49">
        <v>0</v>
      </c>
      <c r="N163" s="49">
        <v>10744021.39</v>
      </c>
      <c r="O163" s="49">
        <v>9768956.17</v>
      </c>
      <c r="P163" s="49">
        <v>9768956.17</v>
      </c>
    </row>
    <row r="164" spans="1:16" ht="12.75">
      <c r="A164" s="46">
        <v>6</v>
      </c>
      <c r="B164" s="46">
        <v>16</v>
      </c>
      <c r="C164" s="46">
        <v>6</v>
      </c>
      <c r="D164" s="41">
        <v>2</v>
      </c>
      <c r="E164" s="47"/>
      <c r="F164" s="48" t="s">
        <v>267</v>
      </c>
      <c r="G164" s="58" t="s">
        <v>407</v>
      </c>
      <c r="H164" s="49">
        <v>23830049.24</v>
      </c>
      <c r="I164" s="49">
        <v>14778026.7</v>
      </c>
      <c r="J164" s="49">
        <v>6450377.54</v>
      </c>
      <c r="K164" s="49">
        <v>291000</v>
      </c>
      <c r="L164" s="49">
        <v>20000</v>
      </c>
      <c r="M164" s="49">
        <v>0</v>
      </c>
      <c r="N164" s="49">
        <v>8016649.16</v>
      </c>
      <c r="O164" s="49">
        <v>9052022.54</v>
      </c>
      <c r="P164" s="49">
        <v>9052022.54</v>
      </c>
    </row>
    <row r="165" spans="1:16" ht="12.75">
      <c r="A165" s="46">
        <v>6</v>
      </c>
      <c r="B165" s="46">
        <v>19</v>
      </c>
      <c r="C165" s="46">
        <v>5</v>
      </c>
      <c r="D165" s="41">
        <v>2</v>
      </c>
      <c r="E165" s="47"/>
      <c r="F165" s="48" t="s">
        <v>267</v>
      </c>
      <c r="G165" s="58" t="s">
        <v>408</v>
      </c>
      <c r="H165" s="49">
        <v>35890953.49</v>
      </c>
      <c r="I165" s="49">
        <v>21199151.4</v>
      </c>
      <c r="J165" s="49">
        <v>7503407.68</v>
      </c>
      <c r="K165" s="49">
        <v>1829392.11</v>
      </c>
      <c r="L165" s="49">
        <v>280000</v>
      </c>
      <c r="M165" s="49">
        <v>0</v>
      </c>
      <c r="N165" s="49">
        <v>11586351.61</v>
      </c>
      <c r="O165" s="49">
        <v>14691802.09</v>
      </c>
      <c r="P165" s="49">
        <v>14654802.09</v>
      </c>
    </row>
    <row r="166" spans="1:16" ht="12.75">
      <c r="A166" s="46">
        <v>6</v>
      </c>
      <c r="B166" s="46">
        <v>8</v>
      </c>
      <c r="C166" s="46">
        <v>13</v>
      </c>
      <c r="D166" s="41">
        <v>2</v>
      </c>
      <c r="E166" s="47"/>
      <c r="F166" s="48" t="s">
        <v>267</v>
      </c>
      <c r="G166" s="58" t="s">
        <v>409</v>
      </c>
      <c r="H166" s="49">
        <v>22474193.17</v>
      </c>
      <c r="I166" s="49">
        <v>14886821.17</v>
      </c>
      <c r="J166" s="49">
        <v>5321242</v>
      </c>
      <c r="K166" s="49">
        <v>905193.74</v>
      </c>
      <c r="L166" s="49">
        <v>130000</v>
      </c>
      <c r="M166" s="49">
        <v>0</v>
      </c>
      <c r="N166" s="49">
        <v>8530385.43</v>
      </c>
      <c r="O166" s="49">
        <v>7587372</v>
      </c>
      <c r="P166" s="49">
        <v>7587372</v>
      </c>
    </row>
    <row r="167" spans="1:16" ht="12.75">
      <c r="A167" s="46">
        <v>6</v>
      </c>
      <c r="B167" s="46">
        <v>14</v>
      </c>
      <c r="C167" s="46">
        <v>10</v>
      </c>
      <c r="D167" s="41">
        <v>2</v>
      </c>
      <c r="E167" s="47"/>
      <c r="F167" s="48" t="s">
        <v>267</v>
      </c>
      <c r="G167" s="58" t="s">
        <v>410</v>
      </c>
      <c r="H167" s="49">
        <v>27673504.48</v>
      </c>
      <c r="I167" s="49">
        <v>20763544.32</v>
      </c>
      <c r="J167" s="49">
        <v>8609604.47</v>
      </c>
      <c r="K167" s="49">
        <v>310000</v>
      </c>
      <c r="L167" s="49">
        <v>70200</v>
      </c>
      <c r="M167" s="49">
        <v>0</v>
      </c>
      <c r="N167" s="49">
        <v>11773739.85</v>
      </c>
      <c r="O167" s="49">
        <v>6909960.16</v>
      </c>
      <c r="P167" s="49">
        <v>6909960.16</v>
      </c>
    </row>
    <row r="168" spans="1:16" ht="12.75">
      <c r="A168" s="46">
        <v>6</v>
      </c>
      <c r="B168" s="46">
        <v>4</v>
      </c>
      <c r="C168" s="46">
        <v>8</v>
      </c>
      <c r="D168" s="41">
        <v>2</v>
      </c>
      <c r="E168" s="47"/>
      <c r="F168" s="48" t="s">
        <v>267</v>
      </c>
      <c r="G168" s="58" t="s">
        <v>411</v>
      </c>
      <c r="H168" s="49">
        <v>45555503.11</v>
      </c>
      <c r="I168" s="49">
        <v>38582708.54</v>
      </c>
      <c r="J168" s="49">
        <v>11256747.67</v>
      </c>
      <c r="K168" s="49">
        <v>6401200.67</v>
      </c>
      <c r="L168" s="49">
        <v>400000</v>
      </c>
      <c r="M168" s="49">
        <v>0</v>
      </c>
      <c r="N168" s="49">
        <v>20524760.2</v>
      </c>
      <c r="O168" s="49">
        <v>6972794.57</v>
      </c>
      <c r="P168" s="49">
        <v>6972794.57</v>
      </c>
    </row>
    <row r="169" spans="1:16" ht="12.75">
      <c r="A169" s="46">
        <v>6</v>
      </c>
      <c r="B169" s="46">
        <v>3</v>
      </c>
      <c r="C169" s="46">
        <v>12</v>
      </c>
      <c r="D169" s="41">
        <v>2</v>
      </c>
      <c r="E169" s="47"/>
      <c r="F169" s="48" t="s">
        <v>267</v>
      </c>
      <c r="G169" s="58" t="s">
        <v>412</v>
      </c>
      <c r="H169" s="49">
        <v>43644069.09</v>
      </c>
      <c r="I169" s="49">
        <v>23830898.09</v>
      </c>
      <c r="J169" s="49">
        <v>10305971</v>
      </c>
      <c r="K169" s="49">
        <v>323830</v>
      </c>
      <c r="L169" s="49">
        <v>230000</v>
      </c>
      <c r="M169" s="49">
        <v>0</v>
      </c>
      <c r="N169" s="49">
        <v>12971097.09</v>
      </c>
      <c r="O169" s="49">
        <v>19813171</v>
      </c>
      <c r="P169" s="49">
        <v>19813171</v>
      </c>
    </row>
    <row r="170" spans="1:16" ht="12.75">
      <c r="A170" s="46">
        <v>6</v>
      </c>
      <c r="B170" s="46">
        <v>7</v>
      </c>
      <c r="C170" s="46">
        <v>9</v>
      </c>
      <c r="D170" s="41">
        <v>2</v>
      </c>
      <c r="E170" s="47"/>
      <c r="F170" s="48" t="s">
        <v>267</v>
      </c>
      <c r="G170" s="58" t="s">
        <v>413</v>
      </c>
      <c r="H170" s="49">
        <v>38225830.88</v>
      </c>
      <c r="I170" s="49">
        <v>26499854.88</v>
      </c>
      <c r="J170" s="49">
        <v>11470998.35</v>
      </c>
      <c r="K170" s="49">
        <v>634899</v>
      </c>
      <c r="L170" s="49">
        <v>145000</v>
      </c>
      <c r="M170" s="49">
        <v>0</v>
      </c>
      <c r="N170" s="49">
        <v>14248957.53</v>
      </c>
      <c r="O170" s="49">
        <v>11725976</v>
      </c>
      <c r="P170" s="49">
        <v>11725976</v>
      </c>
    </row>
    <row r="171" spans="1:16" ht="12.75">
      <c r="A171" s="46">
        <v>6</v>
      </c>
      <c r="B171" s="46">
        <v>12</v>
      </c>
      <c r="C171" s="46">
        <v>7</v>
      </c>
      <c r="D171" s="41">
        <v>2</v>
      </c>
      <c r="E171" s="47"/>
      <c r="F171" s="48" t="s">
        <v>267</v>
      </c>
      <c r="G171" s="58" t="s">
        <v>414</v>
      </c>
      <c r="H171" s="49">
        <v>31351328.44</v>
      </c>
      <c r="I171" s="49">
        <v>22596460.05</v>
      </c>
      <c r="J171" s="49">
        <v>8935580.09</v>
      </c>
      <c r="K171" s="49">
        <v>1089663.71</v>
      </c>
      <c r="L171" s="49">
        <v>80000</v>
      </c>
      <c r="M171" s="49">
        <v>0</v>
      </c>
      <c r="N171" s="49">
        <v>12491216.25</v>
      </c>
      <c r="O171" s="49">
        <v>8754868.39</v>
      </c>
      <c r="P171" s="49">
        <v>8754868.39</v>
      </c>
    </row>
    <row r="172" spans="1:16" ht="12.75">
      <c r="A172" s="46">
        <v>6</v>
      </c>
      <c r="B172" s="46">
        <v>1</v>
      </c>
      <c r="C172" s="46">
        <v>18</v>
      </c>
      <c r="D172" s="41">
        <v>2</v>
      </c>
      <c r="E172" s="47"/>
      <c r="F172" s="48" t="s">
        <v>267</v>
      </c>
      <c r="G172" s="58" t="s">
        <v>415</v>
      </c>
      <c r="H172" s="49">
        <v>37864686.25</v>
      </c>
      <c r="I172" s="49">
        <v>24980871.78</v>
      </c>
      <c r="J172" s="49">
        <v>8394437.27</v>
      </c>
      <c r="K172" s="49">
        <v>4496073.6</v>
      </c>
      <c r="L172" s="49">
        <v>223000</v>
      </c>
      <c r="M172" s="49">
        <v>0</v>
      </c>
      <c r="N172" s="49">
        <v>11867360.91</v>
      </c>
      <c r="O172" s="49">
        <v>12883814.47</v>
      </c>
      <c r="P172" s="49">
        <v>12733814.47</v>
      </c>
    </row>
    <row r="173" spans="1:16" ht="12.75">
      <c r="A173" s="46">
        <v>6</v>
      </c>
      <c r="B173" s="46">
        <v>19</v>
      </c>
      <c r="C173" s="46">
        <v>6</v>
      </c>
      <c r="D173" s="41">
        <v>2</v>
      </c>
      <c r="E173" s="47"/>
      <c r="F173" s="48" t="s">
        <v>267</v>
      </c>
      <c r="G173" s="58" t="s">
        <v>283</v>
      </c>
      <c r="H173" s="49">
        <v>33545334.89</v>
      </c>
      <c r="I173" s="49">
        <v>28110750.55</v>
      </c>
      <c r="J173" s="49">
        <v>9809770.68</v>
      </c>
      <c r="K173" s="49">
        <v>594679.82</v>
      </c>
      <c r="L173" s="49">
        <v>200000</v>
      </c>
      <c r="M173" s="49">
        <v>0</v>
      </c>
      <c r="N173" s="49">
        <v>17506300.05</v>
      </c>
      <c r="O173" s="49">
        <v>5434584.34</v>
      </c>
      <c r="P173" s="49">
        <v>5397584.34</v>
      </c>
    </row>
    <row r="174" spans="1:16" ht="12.75">
      <c r="A174" s="46">
        <v>6</v>
      </c>
      <c r="B174" s="46">
        <v>15</v>
      </c>
      <c r="C174" s="46">
        <v>8</v>
      </c>
      <c r="D174" s="41">
        <v>2</v>
      </c>
      <c r="E174" s="47"/>
      <c r="F174" s="48" t="s">
        <v>267</v>
      </c>
      <c r="G174" s="58" t="s">
        <v>416</v>
      </c>
      <c r="H174" s="49">
        <v>42136721.31</v>
      </c>
      <c r="I174" s="49">
        <v>34117578.35</v>
      </c>
      <c r="J174" s="49">
        <v>14387115.71</v>
      </c>
      <c r="K174" s="49">
        <v>492968.8</v>
      </c>
      <c r="L174" s="49">
        <v>1000</v>
      </c>
      <c r="M174" s="49">
        <v>0</v>
      </c>
      <c r="N174" s="49">
        <v>19236493.84</v>
      </c>
      <c r="O174" s="49">
        <v>8019142.96</v>
      </c>
      <c r="P174" s="49">
        <v>8019142.96</v>
      </c>
    </row>
    <row r="175" spans="1:16" ht="12.75">
      <c r="A175" s="46">
        <v>6</v>
      </c>
      <c r="B175" s="46">
        <v>9</v>
      </c>
      <c r="C175" s="46">
        <v>13</v>
      </c>
      <c r="D175" s="41">
        <v>2</v>
      </c>
      <c r="E175" s="47"/>
      <c r="F175" s="48" t="s">
        <v>267</v>
      </c>
      <c r="G175" s="58" t="s">
        <v>417</v>
      </c>
      <c r="H175" s="49">
        <v>44881905.57</v>
      </c>
      <c r="I175" s="49">
        <v>30067329.61</v>
      </c>
      <c r="J175" s="49">
        <v>10619344.7</v>
      </c>
      <c r="K175" s="49">
        <v>2434029.47</v>
      </c>
      <c r="L175" s="49">
        <v>150000</v>
      </c>
      <c r="M175" s="49">
        <v>0</v>
      </c>
      <c r="N175" s="49">
        <v>16863955.44</v>
      </c>
      <c r="O175" s="49">
        <v>14814575.96</v>
      </c>
      <c r="P175" s="49">
        <v>14814575.96</v>
      </c>
    </row>
    <row r="176" spans="1:16" ht="12.75">
      <c r="A176" s="46">
        <v>6</v>
      </c>
      <c r="B176" s="46">
        <v>11</v>
      </c>
      <c r="C176" s="46">
        <v>10</v>
      </c>
      <c r="D176" s="41">
        <v>2</v>
      </c>
      <c r="E176" s="47"/>
      <c r="F176" s="48" t="s">
        <v>267</v>
      </c>
      <c r="G176" s="58" t="s">
        <v>418</v>
      </c>
      <c r="H176" s="49">
        <v>59175826.22</v>
      </c>
      <c r="I176" s="49">
        <v>34896123.46</v>
      </c>
      <c r="J176" s="49">
        <v>12872420.24</v>
      </c>
      <c r="K176" s="49">
        <v>2120178.62</v>
      </c>
      <c r="L176" s="49">
        <v>100000</v>
      </c>
      <c r="M176" s="49">
        <v>0</v>
      </c>
      <c r="N176" s="49">
        <v>19803524.6</v>
      </c>
      <c r="O176" s="49">
        <v>24279702.76</v>
      </c>
      <c r="P176" s="49">
        <v>24279702.76</v>
      </c>
    </row>
    <row r="177" spans="1:16" ht="12.75">
      <c r="A177" s="46">
        <v>6</v>
      </c>
      <c r="B177" s="46">
        <v>3</v>
      </c>
      <c r="C177" s="46">
        <v>13</v>
      </c>
      <c r="D177" s="41">
        <v>2</v>
      </c>
      <c r="E177" s="47"/>
      <c r="F177" s="48" t="s">
        <v>267</v>
      </c>
      <c r="G177" s="58" t="s">
        <v>419</v>
      </c>
      <c r="H177" s="49">
        <v>22298857.92</v>
      </c>
      <c r="I177" s="49">
        <v>18315177.72</v>
      </c>
      <c r="J177" s="49">
        <v>7540378.8</v>
      </c>
      <c r="K177" s="49">
        <v>767800</v>
      </c>
      <c r="L177" s="49">
        <v>100000</v>
      </c>
      <c r="M177" s="49">
        <v>0</v>
      </c>
      <c r="N177" s="49">
        <v>9906998.92</v>
      </c>
      <c r="O177" s="49">
        <v>3983680.2</v>
      </c>
      <c r="P177" s="49">
        <v>3983680.2</v>
      </c>
    </row>
    <row r="178" spans="1:16" ht="12.75">
      <c r="A178" s="46">
        <v>6</v>
      </c>
      <c r="B178" s="46">
        <v>11</v>
      </c>
      <c r="C178" s="46">
        <v>11</v>
      </c>
      <c r="D178" s="41">
        <v>2</v>
      </c>
      <c r="E178" s="47"/>
      <c r="F178" s="48" t="s">
        <v>267</v>
      </c>
      <c r="G178" s="58" t="s">
        <v>420</v>
      </c>
      <c r="H178" s="49">
        <v>26431158.86</v>
      </c>
      <c r="I178" s="49">
        <v>23101500.42</v>
      </c>
      <c r="J178" s="49">
        <v>10139545.95</v>
      </c>
      <c r="K178" s="49">
        <v>171182</v>
      </c>
      <c r="L178" s="49">
        <v>50000</v>
      </c>
      <c r="M178" s="49">
        <v>0</v>
      </c>
      <c r="N178" s="49">
        <v>12740772.47</v>
      </c>
      <c r="O178" s="49">
        <v>3329658.44</v>
      </c>
      <c r="P178" s="49">
        <v>3329658.44</v>
      </c>
    </row>
    <row r="179" spans="1:16" ht="12.75">
      <c r="A179" s="46">
        <v>6</v>
      </c>
      <c r="B179" s="46">
        <v>19</v>
      </c>
      <c r="C179" s="46">
        <v>7</v>
      </c>
      <c r="D179" s="41">
        <v>2</v>
      </c>
      <c r="E179" s="47"/>
      <c r="F179" s="48" t="s">
        <v>267</v>
      </c>
      <c r="G179" s="58" t="s">
        <v>421</v>
      </c>
      <c r="H179" s="49">
        <v>23872940.03</v>
      </c>
      <c r="I179" s="49">
        <v>18571013.44</v>
      </c>
      <c r="J179" s="49">
        <v>6290952.35</v>
      </c>
      <c r="K179" s="49">
        <v>1918283.82</v>
      </c>
      <c r="L179" s="49">
        <v>148000</v>
      </c>
      <c r="M179" s="49">
        <v>0</v>
      </c>
      <c r="N179" s="49">
        <v>10213777.27</v>
      </c>
      <c r="O179" s="49">
        <v>5301926.59</v>
      </c>
      <c r="P179" s="49">
        <v>5264547.77</v>
      </c>
    </row>
    <row r="180" spans="1:16" ht="12.75">
      <c r="A180" s="46">
        <v>6</v>
      </c>
      <c r="B180" s="46">
        <v>9</v>
      </c>
      <c r="C180" s="46">
        <v>14</v>
      </c>
      <c r="D180" s="41">
        <v>2</v>
      </c>
      <c r="E180" s="47"/>
      <c r="F180" s="48" t="s">
        <v>267</v>
      </c>
      <c r="G180" s="58" t="s">
        <v>422</v>
      </c>
      <c r="H180" s="49">
        <v>93222224.83</v>
      </c>
      <c r="I180" s="49">
        <v>65273552.19</v>
      </c>
      <c r="J180" s="49">
        <v>19920188.75</v>
      </c>
      <c r="K180" s="49">
        <v>2688727.2</v>
      </c>
      <c r="L180" s="49">
        <v>465000</v>
      </c>
      <c r="M180" s="49">
        <v>0</v>
      </c>
      <c r="N180" s="49">
        <v>42199636.24</v>
      </c>
      <c r="O180" s="49">
        <v>27948672.64</v>
      </c>
      <c r="P180" s="49">
        <v>27948672.64</v>
      </c>
    </row>
    <row r="181" spans="1:16" ht="12.75">
      <c r="A181" s="46">
        <v>6</v>
      </c>
      <c r="B181" s="46">
        <v>19</v>
      </c>
      <c r="C181" s="46">
        <v>8</v>
      </c>
      <c r="D181" s="41">
        <v>2</v>
      </c>
      <c r="E181" s="47"/>
      <c r="F181" s="48" t="s">
        <v>267</v>
      </c>
      <c r="G181" s="58" t="s">
        <v>423</v>
      </c>
      <c r="H181" s="49">
        <v>16143271.31</v>
      </c>
      <c r="I181" s="49">
        <v>12782775.19</v>
      </c>
      <c r="J181" s="49">
        <v>5618041.1</v>
      </c>
      <c r="K181" s="49">
        <v>392863.27</v>
      </c>
      <c r="L181" s="49">
        <v>39000</v>
      </c>
      <c r="M181" s="49">
        <v>0</v>
      </c>
      <c r="N181" s="49">
        <v>6732870.82</v>
      </c>
      <c r="O181" s="49">
        <v>3360496.12</v>
      </c>
      <c r="P181" s="49">
        <v>3323496.12</v>
      </c>
    </row>
    <row r="182" spans="1:16" ht="12.75">
      <c r="A182" s="46">
        <v>6</v>
      </c>
      <c r="B182" s="46">
        <v>9</v>
      </c>
      <c r="C182" s="46">
        <v>15</v>
      </c>
      <c r="D182" s="41">
        <v>2</v>
      </c>
      <c r="E182" s="47"/>
      <c r="F182" s="48" t="s">
        <v>267</v>
      </c>
      <c r="G182" s="58" t="s">
        <v>424</v>
      </c>
      <c r="H182" s="49">
        <v>28687775.28</v>
      </c>
      <c r="I182" s="49">
        <v>18305445.93</v>
      </c>
      <c r="J182" s="49">
        <v>8256885.13</v>
      </c>
      <c r="K182" s="49">
        <v>409562.2</v>
      </c>
      <c r="L182" s="49">
        <v>60000</v>
      </c>
      <c r="M182" s="49">
        <v>0</v>
      </c>
      <c r="N182" s="49">
        <v>9578998.6</v>
      </c>
      <c r="O182" s="49">
        <v>10382329.35</v>
      </c>
      <c r="P182" s="49">
        <v>10382329.35</v>
      </c>
    </row>
    <row r="183" spans="1:16" ht="12.75">
      <c r="A183" s="46">
        <v>6</v>
      </c>
      <c r="B183" s="46">
        <v>9</v>
      </c>
      <c r="C183" s="46">
        <v>16</v>
      </c>
      <c r="D183" s="41">
        <v>2</v>
      </c>
      <c r="E183" s="47"/>
      <c r="F183" s="48" t="s">
        <v>267</v>
      </c>
      <c r="G183" s="58" t="s">
        <v>425</v>
      </c>
      <c r="H183" s="49">
        <v>14131298.58</v>
      </c>
      <c r="I183" s="49">
        <v>10845838.58</v>
      </c>
      <c r="J183" s="49">
        <v>4482559</v>
      </c>
      <c r="K183" s="49">
        <v>172001</v>
      </c>
      <c r="L183" s="49">
        <v>26400</v>
      </c>
      <c r="M183" s="49">
        <v>0</v>
      </c>
      <c r="N183" s="49">
        <v>6164878.58</v>
      </c>
      <c r="O183" s="49">
        <v>3285460</v>
      </c>
      <c r="P183" s="49">
        <v>3285460</v>
      </c>
    </row>
    <row r="184" spans="1:16" ht="12.75">
      <c r="A184" s="46">
        <v>6</v>
      </c>
      <c r="B184" s="46">
        <v>7</v>
      </c>
      <c r="C184" s="46">
        <v>10</v>
      </c>
      <c r="D184" s="41">
        <v>2</v>
      </c>
      <c r="E184" s="47"/>
      <c r="F184" s="48" t="s">
        <v>267</v>
      </c>
      <c r="G184" s="58" t="s">
        <v>426</v>
      </c>
      <c r="H184" s="49">
        <v>36951105.53</v>
      </c>
      <c r="I184" s="49">
        <v>28384958.81</v>
      </c>
      <c r="J184" s="49">
        <v>10744650</v>
      </c>
      <c r="K184" s="49">
        <v>1239157.48</v>
      </c>
      <c r="L184" s="49">
        <v>200000</v>
      </c>
      <c r="M184" s="49">
        <v>0</v>
      </c>
      <c r="N184" s="49">
        <v>16201151.33</v>
      </c>
      <c r="O184" s="49">
        <v>8566146.72</v>
      </c>
      <c r="P184" s="49">
        <v>8566146.72</v>
      </c>
    </row>
    <row r="185" spans="1:16" ht="12.75">
      <c r="A185" s="46">
        <v>6</v>
      </c>
      <c r="B185" s="46">
        <v>1</v>
      </c>
      <c r="C185" s="46">
        <v>19</v>
      </c>
      <c r="D185" s="41">
        <v>2</v>
      </c>
      <c r="E185" s="47"/>
      <c r="F185" s="48" t="s">
        <v>267</v>
      </c>
      <c r="G185" s="58" t="s">
        <v>427</v>
      </c>
      <c r="H185" s="49">
        <v>28809715.94</v>
      </c>
      <c r="I185" s="49">
        <v>22979195.94</v>
      </c>
      <c r="J185" s="49">
        <v>8878313</v>
      </c>
      <c r="K185" s="49">
        <v>1692598.05</v>
      </c>
      <c r="L185" s="49">
        <v>70000</v>
      </c>
      <c r="M185" s="49">
        <v>0</v>
      </c>
      <c r="N185" s="49">
        <v>12338284.89</v>
      </c>
      <c r="O185" s="49">
        <v>5830520</v>
      </c>
      <c r="P185" s="49">
        <v>5830520</v>
      </c>
    </row>
    <row r="186" spans="1:16" ht="12.75">
      <c r="A186" s="46">
        <v>6</v>
      </c>
      <c r="B186" s="46">
        <v>20</v>
      </c>
      <c r="C186" s="46">
        <v>14</v>
      </c>
      <c r="D186" s="41">
        <v>2</v>
      </c>
      <c r="E186" s="47"/>
      <c r="F186" s="48" t="s">
        <v>267</v>
      </c>
      <c r="G186" s="58" t="s">
        <v>428</v>
      </c>
      <c r="H186" s="49">
        <v>116734845.41</v>
      </c>
      <c r="I186" s="49">
        <v>102670439.03</v>
      </c>
      <c r="J186" s="49">
        <v>32164583.83</v>
      </c>
      <c r="K186" s="49">
        <v>8457092.11</v>
      </c>
      <c r="L186" s="49">
        <v>200000</v>
      </c>
      <c r="M186" s="49">
        <v>0</v>
      </c>
      <c r="N186" s="49">
        <v>61848763.09</v>
      </c>
      <c r="O186" s="49">
        <v>14064406.38</v>
      </c>
      <c r="P186" s="49">
        <v>14064406.38</v>
      </c>
    </row>
    <row r="187" spans="1:16" ht="12.75">
      <c r="A187" s="46">
        <v>6</v>
      </c>
      <c r="B187" s="46">
        <v>3</v>
      </c>
      <c r="C187" s="46">
        <v>14</v>
      </c>
      <c r="D187" s="41">
        <v>2</v>
      </c>
      <c r="E187" s="47"/>
      <c r="F187" s="48" t="s">
        <v>267</v>
      </c>
      <c r="G187" s="58" t="s">
        <v>429</v>
      </c>
      <c r="H187" s="49">
        <v>19908145.1</v>
      </c>
      <c r="I187" s="49">
        <v>16185117.33</v>
      </c>
      <c r="J187" s="49">
        <v>6727184.76</v>
      </c>
      <c r="K187" s="49">
        <v>388700</v>
      </c>
      <c r="L187" s="49">
        <v>120000</v>
      </c>
      <c r="M187" s="49">
        <v>0</v>
      </c>
      <c r="N187" s="49">
        <v>8949232.57</v>
      </c>
      <c r="O187" s="49">
        <v>3723027.77</v>
      </c>
      <c r="P187" s="49">
        <v>3723027.77</v>
      </c>
    </row>
    <row r="188" spans="1:16" ht="12.75">
      <c r="A188" s="46">
        <v>6</v>
      </c>
      <c r="B188" s="46">
        <v>6</v>
      </c>
      <c r="C188" s="46">
        <v>11</v>
      </c>
      <c r="D188" s="41">
        <v>2</v>
      </c>
      <c r="E188" s="47"/>
      <c r="F188" s="48" t="s">
        <v>267</v>
      </c>
      <c r="G188" s="58" t="s">
        <v>430</v>
      </c>
      <c r="H188" s="49">
        <v>26402935.57</v>
      </c>
      <c r="I188" s="49">
        <v>20986571.57</v>
      </c>
      <c r="J188" s="49">
        <v>8954101.38</v>
      </c>
      <c r="K188" s="49">
        <v>784800</v>
      </c>
      <c r="L188" s="49">
        <v>200000</v>
      </c>
      <c r="M188" s="49">
        <v>0</v>
      </c>
      <c r="N188" s="49">
        <v>11047670.19</v>
      </c>
      <c r="O188" s="49">
        <v>5416364</v>
      </c>
      <c r="P188" s="49">
        <v>5416364</v>
      </c>
    </row>
    <row r="189" spans="1:16" ht="12.75">
      <c r="A189" s="46">
        <v>6</v>
      </c>
      <c r="B189" s="46">
        <v>14</v>
      </c>
      <c r="C189" s="46">
        <v>11</v>
      </c>
      <c r="D189" s="41">
        <v>2</v>
      </c>
      <c r="E189" s="47"/>
      <c r="F189" s="48" t="s">
        <v>267</v>
      </c>
      <c r="G189" s="58" t="s">
        <v>431</v>
      </c>
      <c r="H189" s="49">
        <v>39658291.84</v>
      </c>
      <c r="I189" s="49">
        <v>32379995.06</v>
      </c>
      <c r="J189" s="49">
        <v>14366186.41</v>
      </c>
      <c r="K189" s="49">
        <v>1286625.13</v>
      </c>
      <c r="L189" s="49">
        <v>105000</v>
      </c>
      <c r="M189" s="49">
        <v>0</v>
      </c>
      <c r="N189" s="49">
        <v>16622183.52</v>
      </c>
      <c r="O189" s="49">
        <v>7278296.78</v>
      </c>
      <c r="P189" s="49">
        <v>7278296.78</v>
      </c>
    </row>
    <row r="190" spans="1:16" ht="12.75">
      <c r="A190" s="46">
        <v>6</v>
      </c>
      <c r="B190" s="46">
        <v>7</v>
      </c>
      <c r="C190" s="46">
        <v>2</v>
      </c>
      <c r="D190" s="41">
        <v>3</v>
      </c>
      <c r="E190" s="47"/>
      <c r="F190" s="48" t="s">
        <v>267</v>
      </c>
      <c r="G190" s="58" t="s">
        <v>432</v>
      </c>
      <c r="H190" s="49">
        <v>53395243.7</v>
      </c>
      <c r="I190" s="49">
        <v>44238209.4</v>
      </c>
      <c r="J190" s="49">
        <v>18601077.68</v>
      </c>
      <c r="K190" s="49">
        <v>3214842.35</v>
      </c>
      <c r="L190" s="49">
        <v>190000</v>
      </c>
      <c r="M190" s="49">
        <v>0</v>
      </c>
      <c r="N190" s="49">
        <v>22232289.37</v>
      </c>
      <c r="O190" s="49">
        <v>9157034.3</v>
      </c>
      <c r="P190" s="49">
        <v>9157034.3</v>
      </c>
    </row>
    <row r="191" spans="1:16" ht="12.75">
      <c r="A191" s="46">
        <v>6</v>
      </c>
      <c r="B191" s="46">
        <v>9</v>
      </c>
      <c r="C191" s="46">
        <v>1</v>
      </c>
      <c r="D191" s="41">
        <v>3</v>
      </c>
      <c r="E191" s="47"/>
      <c r="F191" s="48" t="s">
        <v>267</v>
      </c>
      <c r="G191" s="58" t="s">
        <v>433</v>
      </c>
      <c r="H191" s="49">
        <v>86832953.53</v>
      </c>
      <c r="I191" s="49">
        <v>60043931.09</v>
      </c>
      <c r="J191" s="49">
        <v>21882602.49</v>
      </c>
      <c r="K191" s="49">
        <v>4723951.4</v>
      </c>
      <c r="L191" s="49">
        <v>705700</v>
      </c>
      <c r="M191" s="49">
        <v>0</v>
      </c>
      <c r="N191" s="49">
        <v>32731677.2</v>
      </c>
      <c r="O191" s="49">
        <v>26789022.44</v>
      </c>
      <c r="P191" s="49">
        <v>26789022.44</v>
      </c>
    </row>
    <row r="192" spans="1:16" ht="12.75">
      <c r="A192" s="46">
        <v>6</v>
      </c>
      <c r="B192" s="46">
        <v>9</v>
      </c>
      <c r="C192" s="46">
        <v>3</v>
      </c>
      <c r="D192" s="41">
        <v>3</v>
      </c>
      <c r="E192" s="47"/>
      <c r="F192" s="48" t="s">
        <v>267</v>
      </c>
      <c r="G192" s="58" t="s">
        <v>434</v>
      </c>
      <c r="H192" s="49">
        <v>60743297.76</v>
      </c>
      <c r="I192" s="49">
        <v>48878544.65</v>
      </c>
      <c r="J192" s="49">
        <v>18205226.95</v>
      </c>
      <c r="K192" s="49">
        <v>4112822.85</v>
      </c>
      <c r="L192" s="49">
        <v>205840</v>
      </c>
      <c r="M192" s="49">
        <v>0</v>
      </c>
      <c r="N192" s="49">
        <v>26354654.85</v>
      </c>
      <c r="O192" s="49">
        <v>11864753.11</v>
      </c>
      <c r="P192" s="49">
        <v>11864753.11</v>
      </c>
    </row>
    <row r="193" spans="1:16" ht="12.75">
      <c r="A193" s="46">
        <v>6</v>
      </c>
      <c r="B193" s="46">
        <v>2</v>
      </c>
      <c r="C193" s="46">
        <v>5</v>
      </c>
      <c r="D193" s="41">
        <v>3</v>
      </c>
      <c r="E193" s="47"/>
      <c r="F193" s="48" t="s">
        <v>267</v>
      </c>
      <c r="G193" s="58" t="s">
        <v>435</v>
      </c>
      <c r="H193" s="49">
        <v>42161325.96</v>
      </c>
      <c r="I193" s="49">
        <v>28604321.89</v>
      </c>
      <c r="J193" s="49">
        <v>10842720.5</v>
      </c>
      <c r="K193" s="49">
        <v>3156088.27</v>
      </c>
      <c r="L193" s="49">
        <v>120000</v>
      </c>
      <c r="M193" s="49">
        <v>0</v>
      </c>
      <c r="N193" s="49">
        <v>14485513.12</v>
      </c>
      <c r="O193" s="49">
        <v>13557004.07</v>
      </c>
      <c r="P193" s="49">
        <v>13557004.07</v>
      </c>
    </row>
    <row r="194" spans="1:16" ht="12.75">
      <c r="A194" s="46">
        <v>6</v>
      </c>
      <c r="B194" s="46">
        <v>2</v>
      </c>
      <c r="C194" s="46">
        <v>6</v>
      </c>
      <c r="D194" s="41">
        <v>3</v>
      </c>
      <c r="E194" s="47"/>
      <c r="F194" s="48" t="s">
        <v>267</v>
      </c>
      <c r="G194" s="58" t="s">
        <v>436</v>
      </c>
      <c r="H194" s="49">
        <v>22887365.19</v>
      </c>
      <c r="I194" s="49">
        <v>18353031.19</v>
      </c>
      <c r="J194" s="49">
        <v>6725724.07</v>
      </c>
      <c r="K194" s="49">
        <v>923200</v>
      </c>
      <c r="L194" s="49">
        <v>50000</v>
      </c>
      <c r="M194" s="49">
        <v>0</v>
      </c>
      <c r="N194" s="49">
        <v>10654107.12</v>
      </c>
      <c r="O194" s="49">
        <v>4534334</v>
      </c>
      <c r="P194" s="49">
        <v>4534334</v>
      </c>
    </row>
    <row r="195" spans="1:16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267</v>
      </c>
      <c r="G195" s="58" t="s">
        <v>437</v>
      </c>
      <c r="H195" s="49">
        <v>99439206.38</v>
      </c>
      <c r="I195" s="49">
        <v>67546650.1</v>
      </c>
      <c r="J195" s="49">
        <v>25443899.87</v>
      </c>
      <c r="K195" s="49">
        <v>4465322.65</v>
      </c>
      <c r="L195" s="49">
        <v>450000</v>
      </c>
      <c r="M195" s="49">
        <v>608265.89</v>
      </c>
      <c r="N195" s="49">
        <v>36579161.69</v>
      </c>
      <c r="O195" s="49">
        <v>31892556.28</v>
      </c>
      <c r="P195" s="49">
        <v>31542556.28</v>
      </c>
    </row>
    <row r="196" spans="1:16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267</v>
      </c>
      <c r="G196" s="58" t="s">
        <v>438</v>
      </c>
      <c r="H196" s="49">
        <v>36469974.7</v>
      </c>
      <c r="I196" s="49">
        <v>30993392.76</v>
      </c>
      <c r="J196" s="49">
        <v>11478745.36</v>
      </c>
      <c r="K196" s="49">
        <v>4419037.35</v>
      </c>
      <c r="L196" s="49">
        <v>548000</v>
      </c>
      <c r="M196" s="49">
        <v>10000</v>
      </c>
      <c r="N196" s="49">
        <v>14537610.05</v>
      </c>
      <c r="O196" s="49">
        <v>5476581.94</v>
      </c>
      <c r="P196" s="49">
        <v>5476581.94</v>
      </c>
    </row>
    <row r="197" spans="1:16" ht="12.75">
      <c r="A197" s="46">
        <v>6</v>
      </c>
      <c r="B197" s="46">
        <v>12</v>
      </c>
      <c r="C197" s="46">
        <v>2</v>
      </c>
      <c r="D197" s="41">
        <v>3</v>
      </c>
      <c r="E197" s="47"/>
      <c r="F197" s="48" t="s">
        <v>267</v>
      </c>
      <c r="G197" s="58" t="s">
        <v>439</v>
      </c>
      <c r="H197" s="49">
        <v>38166766.07</v>
      </c>
      <c r="I197" s="49">
        <v>30229898.48</v>
      </c>
      <c r="J197" s="49">
        <v>11805876.14</v>
      </c>
      <c r="K197" s="49">
        <v>1701194.4</v>
      </c>
      <c r="L197" s="49">
        <v>80000</v>
      </c>
      <c r="M197" s="49">
        <v>0</v>
      </c>
      <c r="N197" s="49">
        <v>16642827.94</v>
      </c>
      <c r="O197" s="49">
        <v>7936867.59</v>
      </c>
      <c r="P197" s="49">
        <v>7936867.59</v>
      </c>
    </row>
    <row r="198" spans="1:16" ht="12.75">
      <c r="A198" s="46">
        <v>6</v>
      </c>
      <c r="B198" s="46">
        <v>8</v>
      </c>
      <c r="C198" s="46">
        <v>5</v>
      </c>
      <c r="D198" s="41">
        <v>3</v>
      </c>
      <c r="E198" s="47"/>
      <c r="F198" s="48" t="s">
        <v>267</v>
      </c>
      <c r="G198" s="58" t="s">
        <v>440</v>
      </c>
      <c r="H198" s="49">
        <v>45009029.18</v>
      </c>
      <c r="I198" s="49">
        <v>31908927.95</v>
      </c>
      <c r="J198" s="49">
        <v>12934190.13</v>
      </c>
      <c r="K198" s="49">
        <v>818000</v>
      </c>
      <c r="L198" s="49">
        <v>350000</v>
      </c>
      <c r="M198" s="49">
        <v>0</v>
      </c>
      <c r="N198" s="49">
        <v>17806737.82</v>
      </c>
      <c r="O198" s="49">
        <v>13100101.23</v>
      </c>
      <c r="P198" s="49">
        <v>13100101.23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267</v>
      </c>
      <c r="G199" s="58" t="s">
        <v>441</v>
      </c>
      <c r="H199" s="49">
        <v>40146241</v>
      </c>
      <c r="I199" s="49">
        <v>33270853.16</v>
      </c>
      <c r="J199" s="49">
        <v>12652638.64</v>
      </c>
      <c r="K199" s="49">
        <v>1721819.56</v>
      </c>
      <c r="L199" s="49">
        <v>350000</v>
      </c>
      <c r="M199" s="49">
        <v>100000</v>
      </c>
      <c r="N199" s="49">
        <v>18446394.96</v>
      </c>
      <c r="O199" s="49">
        <v>6875387.84</v>
      </c>
      <c r="P199" s="49">
        <v>6875387.84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267</v>
      </c>
      <c r="G200" s="58" t="s">
        <v>442</v>
      </c>
      <c r="H200" s="49">
        <v>43155797.55</v>
      </c>
      <c r="I200" s="49">
        <v>29798599.55</v>
      </c>
      <c r="J200" s="49">
        <v>9670334</v>
      </c>
      <c r="K200" s="49">
        <v>2433511.58</v>
      </c>
      <c r="L200" s="49">
        <v>60000</v>
      </c>
      <c r="M200" s="49">
        <v>0</v>
      </c>
      <c r="N200" s="49">
        <v>17634753.97</v>
      </c>
      <c r="O200" s="49">
        <v>13357198</v>
      </c>
      <c r="P200" s="49">
        <v>13357198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267</v>
      </c>
      <c r="G201" s="58" t="s">
        <v>443</v>
      </c>
      <c r="H201" s="49">
        <v>40873858.41</v>
      </c>
      <c r="I201" s="49">
        <v>32428589.41</v>
      </c>
      <c r="J201" s="49">
        <v>13689193.3</v>
      </c>
      <c r="K201" s="49">
        <v>1154100</v>
      </c>
      <c r="L201" s="49">
        <v>240000</v>
      </c>
      <c r="M201" s="49">
        <v>0</v>
      </c>
      <c r="N201" s="49">
        <v>17345296.11</v>
      </c>
      <c r="O201" s="49">
        <v>8445269</v>
      </c>
      <c r="P201" s="49">
        <v>8445269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267</v>
      </c>
      <c r="G202" s="58" t="s">
        <v>444</v>
      </c>
      <c r="H202" s="49">
        <v>36417418.15</v>
      </c>
      <c r="I202" s="49">
        <v>28755218.73</v>
      </c>
      <c r="J202" s="49">
        <v>12246146.29</v>
      </c>
      <c r="K202" s="49">
        <v>717499</v>
      </c>
      <c r="L202" s="49">
        <v>359481.8</v>
      </c>
      <c r="M202" s="49">
        <v>0</v>
      </c>
      <c r="N202" s="49">
        <v>15432091.64</v>
      </c>
      <c r="O202" s="49">
        <v>7662199.42</v>
      </c>
      <c r="P202" s="49">
        <v>7662199.42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267</v>
      </c>
      <c r="G203" s="58" t="s">
        <v>445</v>
      </c>
      <c r="H203" s="49">
        <v>33523647.72</v>
      </c>
      <c r="I203" s="49">
        <v>27428243.7</v>
      </c>
      <c r="J203" s="49">
        <v>11101189.13</v>
      </c>
      <c r="K203" s="49">
        <v>2200256.13</v>
      </c>
      <c r="L203" s="49">
        <v>259000</v>
      </c>
      <c r="M203" s="49">
        <v>0</v>
      </c>
      <c r="N203" s="49">
        <v>13867798.44</v>
      </c>
      <c r="O203" s="49">
        <v>6095404.02</v>
      </c>
      <c r="P203" s="49">
        <v>6095404.02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267</v>
      </c>
      <c r="G204" s="58" t="s">
        <v>446</v>
      </c>
      <c r="H204" s="49">
        <v>118876818.93</v>
      </c>
      <c r="I204" s="49">
        <v>101933354.94</v>
      </c>
      <c r="J204" s="49">
        <v>41168175.54</v>
      </c>
      <c r="K204" s="49">
        <v>9650556.46</v>
      </c>
      <c r="L204" s="49">
        <v>480000</v>
      </c>
      <c r="M204" s="49">
        <v>0</v>
      </c>
      <c r="N204" s="49">
        <v>50634622.94</v>
      </c>
      <c r="O204" s="49">
        <v>16943463.99</v>
      </c>
      <c r="P204" s="49">
        <v>16906463.99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267</v>
      </c>
      <c r="G205" s="58" t="s">
        <v>447</v>
      </c>
      <c r="H205" s="49">
        <v>34981018.02</v>
      </c>
      <c r="I205" s="49">
        <v>29706840.02</v>
      </c>
      <c r="J205" s="49">
        <v>12036884.38</v>
      </c>
      <c r="K205" s="49">
        <v>1108000</v>
      </c>
      <c r="L205" s="49">
        <v>250000</v>
      </c>
      <c r="M205" s="49">
        <v>27000</v>
      </c>
      <c r="N205" s="49">
        <v>16284955.64</v>
      </c>
      <c r="O205" s="49">
        <v>5274178</v>
      </c>
      <c r="P205" s="49">
        <v>5274178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267</v>
      </c>
      <c r="G206" s="58" t="s">
        <v>448</v>
      </c>
      <c r="H206" s="49">
        <v>73533956.31</v>
      </c>
      <c r="I206" s="49">
        <v>43366744.25</v>
      </c>
      <c r="J206" s="49">
        <v>17464835.88</v>
      </c>
      <c r="K206" s="49">
        <v>2264034</v>
      </c>
      <c r="L206" s="49">
        <v>50000</v>
      </c>
      <c r="M206" s="49">
        <v>0</v>
      </c>
      <c r="N206" s="49">
        <v>23587874.37</v>
      </c>
      <c r="O206" s="49">
        <v>30167212.06</v>
      </c>
      <c r="P206" s="49">
        <v>30167212.06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267</v>
      </c>
      <c r="G207" s="58" t="s">
        <v>449</v>
      </c>
      <c r="H207" s="49">
        <v>111175318.45</v>
      </c>
      <c r="I207" s="49">
        <v>82398499.18</v>
      </c>
      <c r="J207" s="49">
        <v>31617632.11</v>
      </c>
      <c r="K207" s="49">
        <v>6552225.58</v>
      </c>
      <c r="L207" s="49">
        <v>500000</v>
      </c>
      <c r="M207" s="49">
        <v>0</v>
      </c>
      <c r="N207" s="49">
        <v>43728641.49</v>
      </c>
      <c r="O207" s="49">
        <v>28776819.27</v>
      </c>
      <c r="P207" s="49">
        <v>28096819.27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267</v>
      </c>
      <c r="G208" s="58" t="s">
        <v>450</v>
      </c>
      <c r="H208" s="49">
        <v>31930473.14</v>
      </c>
      <c r="I208" s="49">
        <v>23697959.24</v>
      </c>
      <c r="J208" s="49">
        <v>9745230</v>
      </c>
      <c r="K208" s="49">
        <v>1058322.8</v>
      </c>
      <c r="L208" s="49">
        <v>250000</v>
      </c>
      <c r="M208" s="49">
        <v>0</v>
      </c>
      <c r="N208" s="49">
        <v>12644406.44</v>
      </c>
      <c r="O208" s="49">
        <v>8232513.9</v>
      </c>
      <c r="P208" s="49">
        <v>8232513.9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267</v>
      </c>
      <c r="G209" s="58" t="s">
        <v>451</v>
      </c>
      <c r="H209" s="49">
        <v>84257862.72</v>
      </c>
      <c r="I209" s="49">
        <v>66766772.76</v>
      </c>
      <c r="J209" s="49">
        <v>27933078.01</v>
      </c>
      <c r="K209" s="49">
        <v>3377906.64</v>
      </c>
      <c r="L209" s="49">
        <v>500400</v>
      </c>
      <c r="M209" s="49">
        <v>0</v>
      </c>
      <c r="N209" s="49">
        <v>34955388.11</v>
      </c>
      <c r="O209" s="49">
        <v>17491089.96</v>
      </c>
      <c r="P209" s="49">
        <v>17491089.96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267</v>
      </c>
      <c r="G210" s="58" t="s">
        <v>452</v>
      </c>
      <c r="H210" s="49">
        <v>65708404.71</v>
      </c>
      <c r="I210" s="49">
        <v>50432337.15</v>
      </c>
      <c r="J210" s="49">
        <v>17564321.87</v>
      </c>
      <c r="K210" s="49">
        <v>2565649.91</v>
      </c>
      <c r="L210" s="49">
        <v>400000</v>
      </c>
      <c r="M210" s="49">
        <v>24438.99</v>
      </c>
      <c r="N210" s="49">
        <v>29877926.38</v>
      </c>
      <c r="O210" s="49">
        <v>15276067.56</v>
      </c>
      <c r="P210" s="49">
        <v>14739067.56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267</v>
      </c>
      <c r="G211" s="58" t="s">
        <v>453</v>
      </c>
      <c r="H211" s="49">
        <v>86167055.86</v>
      </c>
      <c r="I211" s="49">
        <v>62318178.28</v>
      </c>
      <c r="J211" s="49">
        <v>25843298.92</v>
      </c>
      <c r="K211" s="49">
        <v>3555171.74</v>
      </c>
      <c r="L211" s="49">
        <v>173992.94</v>
      </c>
      <c r="M211" s="49">
        <v>0</v>
      </c>
      <c r="N211" s="49">
        <v>32745714.68</v>
      </c>
      <c r="O211" s="49">
        <v>23848877.58</v>
      </c>
      <c r="P211" s="49">
        <v>23048877.58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267</v>
      </c>
      <c r="G212" s="58" t="s">
        <v>454</v>
      </c>
      <c r="H212" s="49">
        <v>36302932.88</v>
      </c>
      <c r="I212" s="49">
        <v>26244648.3</v>
      </c>
      <c r="J212" s="49">
        <v>9497494.81</v>
      </c>
      <c r="K212" s="49">
        <v>1794590.28</v>
      </c>
      <c r="L212" s="49">
        <v>79962.4</v>
      </c>
      <c r="M212" s="49">
        <v>0</v>
      </c>
      <c r="N212" s="49">
        <v>14872600.81</v>
      </c>
      <c r="O212" s="49">
        <v>10058284.58</v>
      </c>
      <c r="P212" s="49">
        <v>10058284.58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267</v>
      </c>
      <c r="G213" s="58" t="s">
        <v>455</v>
      </c>
      <c r="H213" s="49">
        <v>155931135.89</v>
      </c>
      <c r="I213" s="49">
        <v>95498065.83</v>
      </c>
      <c r="J213" s="49">
        <v>39712500.95</v>
      </c>
      <c r="K213" s="49">
        <v>3791426.61</v>
      </c>
      <c r="L213" s="49">
        <v>284600</v>
      </c>
      <c r="M213" s="49">
        <v>0</v>
      </c>
      <c r="N213" s="49">
        <v>51709538.27</v>
      </c>
      <c r="O213" s="49">
        <v>60433070.06</v>
      </c>
      <c r="P213" s="49">
        <v>59112070.06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267</v>
      </c>
      <c r="G214" s="58" t="s">
        <v>456</v>
      </c>
      <c r="H214" s="49">
        <v>37167420.37</v>
      </c>
      <c r="I214" s="49">
        <v>31484157.5</v>
      </c>
      <c r="J214" s="49">
        <v>11732167.44</v>
      </c>
      <c r="K214" s="49">
        <v>822100</v>
      </c>
      <c r="L214" s="49">
        <v>98000</v>
      </c>
      <c r="M214" s="49">
        <v>0</v>
      </c>
      <c r="N214" s="49">
        <v>18831890.06</v>
      </c>
      <c r="O214" s="49">
        <v>5683262.87</v>
      </c>
      <c r="P214" s="49">
        <v>5683262.87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267</v>
      </c>
      <c r="G215" s="58" t="s">
        <v>457</v>
      </c>
      <c r="H215" s="49">
        <v>59894150.08</v>
      </c>
      <c r="I215" s="49">
        <v>46274903.71</v>
      </c>
      <c r="J215" s="49">
        <v>15837806.01</v>
      </c>
      <c r="K215" s="49">
        <v>5618323.66</v>
      </c>
      <c r="L215" s="49">
        <v>250000</v>
      </c>
      <c r="M215" s="49">
        <v>0</v>
      </c>
      <c r="N215" s="49">
        <v>24568774.04</v>
      </c>
      <c r="O215" s="49">
        <v>13619246.37</v>
      </c>
      <c r="P215" s="49">
        <v>13439246.37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267</v>
      </c>
      <c r="G216" s="58" t="s">
        <v>458</v>
      </c>
      <c r="H216" s="49">
        <v>38428509.6</v>
      </c>
      <c r="I216" s="49">
        <v>31382171.91</v>
      </c>
      <c r="J216" s="49">
        <v>13184709</v>
      </c>
      <c r="K216" s="49">
        <v>1512946.14</v>
      </c>
      <c r="L216" s="49">
        <v>40000</v>
      </c>
      <c r="M216" s="49">
        <v>0</v>
      </c>
      <c r="N216" s="49">
        <v>16644516.77</v>
      </c>
      <c r="O216" s="49">
        <v>7046337.69</v>
      </c>
      <c r="P216" s="49">
        <v>7046337.69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267</v>
      </c>
      <c r="G217" s="58" t="s">
        <v>459</v>
      </c>
      <c r="H217" s="49">
        <v>31613443.35</v>
      </c>
      <c r="I217" s="49">
        <v>24926131.69</v>
      </c>
      <c r="J217" s="49">
        <v>10867015.2</v>
      </c>
      <c r="K217" s="49">
        <v>622985</v>
      </c>
      <c r="L217" s="49">
        <v>140000</v>
      </c>
      <c r="M217" s="49">
        <v>0</v>
      </c>
      <c r="N217" s="49">
        <v>13296131.49</v>
      </c>
      <c r="O217" s="49">
        <v>6687311.66</v>
      </c>
      <c r="P217" s="49">
        <v>6687311.66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267</v>
      </c>
      <c r="G218" s="58" t="s">
        <v>460</v>
      </c>
      <c r="H218" s="49">
        <v>44885651.43</v>
      </c>
      <c r="I218" s="49">
        <v>37987856.43</v>
      </c>
      <c r="J218" s="49">
        <v>13728593.98</v>
      </c>
      <c r="K218" s="49">
        <v>3702446.24</v>
      </c>
      <c r="L218" s="49">
        <v>110000</v>
      </c>
      <c r="M218" s="49">
        <v>0</v>
      </c>
      <c r="N218" s="49">
        <v>20446816.21</v>
      </c>
      <c r="O218" s="49">
        <v>6897795</v>
      </c>
      <c r="P218" s="49">
        <v>6897795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267</v>
      </c>
      <c r="G219" s="58" t="s">
        <v>461</v>
      </c>
      <c r="H219" s="49">
        <v>35520370.65</v>
      </c>
      <c r="I219" s="49">
        <v>29726263.55</v>
      </c>
      <c r="J219" s="49">
        <v>11634472.8</v>
      </c>
      <c r="K219" s="49">
        <v>2440654.22</v>
      </c>
      <c r="L219" s="49">
        <v>450000</v>
      </c>
      <c r="M219" s="49">
        <v>0</v>
      </c>
      <c r="N219" s="49">
        <v>15201136.53</v>
      </c>
      <c r="O219" s="49">
        <v>5794107.1</v>
      </c>
      <c r="P219" s="49">
        <v>5794107.1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462</v>
      </c>
      <c r="G220" s="58" t="s">
        <v>463</v>
      </c>
      <c r="H220" s="49">
        <v>454596625.35</v>
      </c>
      <c r="I220" s="49">
        <v>369741036.6</v>
      </c>
      <c r="J220" s="49">
        <v>157215828.57</v>
      </c>
      <c r="K220" s="49">
        <v>55707719.65</v>
      </c>
      <c r="L220" s="49">
        <v>610958.9</v>
      </c>
      <c r="M220" s="49">
        <v>350000</v>
      </c>
      <c r="N220" s="49">
        <v>155856529.48</v>
      </c>
      <c r="O220" s="49">
        <v>84855588.75</v>
      </c>
      <c r="P220" s="49">
        <v>84855588.75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462</v>
      </c>
      <c r="G221" s="58" t="s">
        <v>464</v>
      </c>
      <c r="H221" s="49">
        <v>616255967.96</v>
      </c>
      <c r="I221" s="49">
        <v>405356393.44</v>
      </c>
      <c r="J221" s="49">
        <v>175630470.18</v>
      </c>
      <c r="K221" s="49">
        <v>53238547.75</v>
      </c>
      <c r="L221" s="49">
        <v>5505000</v>
      </c>
      <c r="M221" s="49">
        <v>159145</v>
      </c>
      <c r="N221" s="49">
        <v>170823230.51</v>
      </c>
      <c r="O221" s="49">
        <v>210899574.52</v>
      </c>
      <c r="P221" s="49">
        <v>207747086.52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462</v>
      </c>
      <c r="G222" s="58" t="s">
        <v>465</v>
      </c>
      <c r="H222" s="49">
        <v>2893961256.52</v>
      </c>
      <c r="I222" s="49">
        <v>2322584370.89</v>
      </c>
      <c r="J222" s="49">
        <v>934735886.44</v>
      </c>
      <c r="K222" s="49">
        <v>250461914.88</v>
      </c>
      <c r="L222" s="49">
        <v>17000000</v>
      </c>
      <c r="M222" s="49">
        <v>0</v>
      </c>
      <c r="N222" s="49">
        <v>1120386569.57</v>
      </c>
      <c r="O222" s="49">
        <v>571376885.63</v>
      </c>
      <c r="P222" s="49">
        <v>547051085.63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462</v>
      </c>
      <c r="G223" s="58" t="s">
        <v>466</v>
      </c>
      <c r="H223" s="49">
        <v>623427602.44</v>
      </c>
      <c r="I223" s="49">
        <v>456385268.94</v>
      </c>
      <c r="J223" s="49">
        <v>194216153.66</v>
      </c>
      <c r="K223" s="49">
        <v>64448069.36</v>
      </c>
      <c r="L223" s="49">
        <v>3690000</v>
      </c>
      <c r="M223" s="49">
        <v>466404</v>
      </c>
      <c r="N223" s="49">
        <v>193564641.92</v>
      </c>
      <c r="O223" s="49">
        <v>167042333.5</v>
      </c>
      <c r="P223" s="49">
        <v>167042147.5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467</v>
      </c>
      <c r="G224" s="58" t="s">
        <v>468</v>
      </c>
      <c r="H224" s="49">
        <v>168182398.97</v>
      </c>
      <c r="I224" s="49">
        <v>125436923.87</v>
      </c>
      <c r="J224" s="49">
        <v>68701387.83</v>
      </c>
      <c r="K224" s="49">
        <v>4263993.3</v>
      </c>
      <c r="L224" s="49">
        <v>500000</v>
      </c>
      <c r="M224" s="49">
        <v>3000000</v>
      </c>
      <c r="N224" s="49">
        <v>48971542.74</v>
      </c>
      <c r="O224" s="49">
        <v>42745475.1</v>
      </c>
      <c r="P224" s="49">
        <v>42745475.1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467</v>
      </c>
      <c r="G225" s="58" t="s">
        <v>469</v>
      </c>
      <c r="H225" s="49">
        <v>179681338.94</v>
      </c>
      <c r="I225" s="49">
        <v>121640642.94</v>
      </c>
      <c r="J225" s="49">
        <v>75245854.72</v>
      </c>
      <c r="K225" s="49">
        <v>8182804</v>
      </c>
      <c r="L225" s="49">
        <v>400000</v>
      </c>
      <c r="M225" s="49">
        <v>0</v>
      </c>
      <c r="N225" s="49">
        <v>37811984.22</v>
      </c>
      <c r="O225" s="49">
        <v>58040696</v>
      </c>
      <c r="P225" s="49">
        <v>58040696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467</v>
      </c>
      <c r="G226" s="58" t="s">
        <v>470</v>
      </c>
      <c r="H226" s="49">
        <v>146321752.2</v>
      </c>
      <c r="I226" s="49">
        <v>80404289.95</v>
      </c>
      <c r="J226" s="49">
        <v>42666199.57</v>
      </c>
      <c r="K226" s="49">
        <v>3271013.72</v>
      </c>
      <c r="L226" s="49">
        <v>190000</v>
      </c>
      <c r="M226" s="49">
        <v>0</v>
      </c>
      <c r="N226" s="49">
        <v>34277076.66</v>
      </c>
      <c r="O226" s="49">
        <v>65917462.25</v>
      </c>
      <c r="P226" s="49">
        <v>65917462.25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467</v>
      </c>
      <c r="G227" s="58" t="s">
        <v>471</v>
      </c>
      <c r="H227" s="49">
        <v>94247055.6</v>
      </c>
      <c r="I227" s="49">
        <v>73218822.37</v>
      </c>
      <c r="J227" s="49">
        <v>44973881.41</v>
      </c>
      <c r="K227" s="49">
        <v>3508062.89</v>
      </c>
      <c r="L227" s="49">
        <v>293500</v>
      </c>
      <c r="M227" s="49">
        <v>1262940.67</v>
      </c>
      <c r="N227" s="49">
        <v>23180437.4</v>
      </c>
      <c r="O227" s="49">
        <v>21028233.23</v>
      </c>
      <c r="P227" s="49">
        <v>21028233.23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467</v>
      </c>
      <c r="G228" s="58" t="s">
        <v>472</v>
      </c>
      <c r="H228" s="49">
        <v>82349453.7</v>
      </c>
      <c r="I228" s="49">
        <v>55565465.38</v>
      </c>
      <c r="J228" s="49">
        <v>38120375.64</v>
      </c>
      <c r="K228" s="49">
        <v>378910.3</v>
      </c>
      <c r="L228" s="49">
        <v>261765</v>
      </c>
      <c r="M228" s="49">
        <v>634810.64</v>
      </c>
      <c r="N228" s="49">
        <v>16169603.8</v>
      </c>
      <c r="O228" s="49">
        <v>26783988.32</v>
      </c>
      <c r="P228" s="49">
        <v>26783988.32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467</v>
      </c>
      <c r="G229" s="58" t="s">
        <v>473</v>
      </c>
      <c r="H229" s="49">
        <v>136505714.84</v>
      </c>
      <c r="I229" s="49">
        <v>93612398.21</v>
      </c>
      <c r="J229" s="49">
        <v>63477143.81</v>
      </c>
      <c r="K229" s="49">
        <v>5454743.09</v>
      </c>
      <c r="L229" s="49">
        <v>397430</v>
      </c>
      <c r="M229" s="49">
        <v>136240</v>
      </c>
      <c r="N229" s="49">
        <v>24146841.31</v>
      </c>
      <c r="O229" s="49">
        <v>42893316.63</v>
      </c>
      <c r="P229" s="49">
        <v>42893316.63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467</v>
      </c>
      <c r="G230" s="58" t="s">
        <v>474</v>
      </c>
      <c r="H230" s="49">
        <v>154658049.95</v>
      </c>
      <c r="I230" s="49">
        <v>122664964.43</v>
      </c>
      <c r="J230" s="49">
        <v>76442872.86</v>
      </c>
      <c r="K230" s="49">
        <v>9136865.02</v>
      </c>
      <c r="L230" s="49">
        <v>374361</v>
      </c>
      <c r="M230" s="49">
        <v>1265835.37</v>
      </c>
      <c r="N230" s="49">
        <v>35445030.18</v>
      </c>
      <c r="O230" s="49">
        <v>31993085.52</v>
      </c>
      <c r="P230" s="49">
        <v>31993085.52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467</v>
      </c>
      <c r="G231" s="58" t="s">
        <v>475</v>
      </c>
      <c r="H231" s="49">
        <v>143801021.48</v>
      </c>
      <c r="I231" s="49">
        <v>99675988.48</v>
      </c>
      <c r="J231" s="49">
        <v>59431366.25</v>
      </c>
      <c r="K231" s="49">
        <v>4647404</v>
      </c>
      <c r="L231" s="49">
        <v>1500000</v>
      </c>
      <c r="M231" s="49">
        <v>0</v>
      </c>
      <c r="N231" s="49">
        <v>34097218.23</v>
      </c>
      <c r="O231" s="49">
        <v>44125033</v>
      </c>
      <c r="P231" s="49">
        <v>44125033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467</v>
      </c>
      <c r="G232" s="58" t="s">
        <v>476</v>
      </c>
      <c r="H232" s="49">
        <v>190167754.55</v>
      </c>
      <c r="I232" s="49">
        <v>128870374.55</v>
      </c>
      <c r="J232" s="49">
        <v>79036498.15</v>
      </c>
      <c r="K232" s="49">
        <v>2963385</v>
      </c>
      <c r="L232" s="49">
        <v>550000</v>
      </c>
      <c r="M232" s="49">
        <v>248750</v>
      </c>
      <c r="N232" s="49">
        <v>46071741.4</v>
      </c>
      <c r="O232" s="49">
        <v>61297380</v>
      </c>
      <c r="P232" s="49">
        <v>61297380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467</v>
      </c>
      <c r="G233" s="58" t="s">
        <v>477</v>
      </c>
      <c r="H233" s="49">
        <v>87858866.38</v>
      </c>
      <c r="I233" s="49">
        <v>64699334.38</v>
      </c>
      <c r="J233" s="49">
        <v>39262891.38</v>
      </c>
      <c r="K233" s="49">
        <v>2188566</v>
      </c>
      <c r="L233" s="49">
        <v>280000</v>
      </c>
      <c r="M233" s="49">
        <v>0</v>
      </c>
      <c r="N233" s="49">
        <v>22967877</v>
      </c>
      <c r="O233" s="49">
        <v>23159532</v>
      </c>
      <c r="P233" s="49">
        <v>23122532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467</v>
      </c>
      <c r="G234" s="58" t="s">
        <v>478</v>
      </c>
      <c r="H234" s="49">
        <v>191793953.73</v>
      </c>
      <c r="I234" s="49">
        <v>124161097.51</v>
      </c>
      <c r="J234" s="49">
        <v>77349760.27</v>
      </c>
      <c r="K234" s="49">
        <v>6221773.34</v>
      </c>
      <c r="L234" s="49">
        <v>1350000</v>
      </c>
      <c r="M234" s="49">
        <v>0</v>
      </c>
      <c r="N234" s="49">
        <v>39239563.9</v>
      </c>
      <c r="O234" s="49">
        <v>67632856.22</v>
      </c>
      <c r="P234" s="49">
        <v>66632856.22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467</v>
      </c>
      <c r="G235" s="58" t="s">
        <v>479</v>
      </c>
      <c r="H235" s="49">
        <v>92028951.83</v>
      </c>
      <c r="I235" s="49">
        <v>56553696.83</v>
      </c>
      <c r="J235" s="49">
        <v>36283007.65</v>
      </c>
      <c r="K235" s="49">
        <v>3663695</v>
      </c>
      <c r="L235" s="49">
        <v>700000</v>
      </c>
      <c r="M235" s="49">
        <v>0</v>
      </c>
      <c r="N235" s="49">
        <v>15906994.18</v>
      </c>
      <c r="O235" s="49">
        <v>35475255</v>
      </c>
      <c r="P235" s="49">
        <v>34855755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467</v>
      </c>
      <c r="G236" s="58" t="s">
        <v>480</v>
      </c>
      <c r="H236" s="49">
        <v>50043242.94</v>
      </c>
      <c r="I236" s="49">
        <v>37112855.17</v>
      </c>
      <c r="J236" s="49">
        <v>23810356.51</v>
      </c>
      <c r="K236" s="49">
        <v>635261.33</v>
      </c>
      <c r="L236" s="49">
        <v>186407.06</v>
      </c>
      <c r="M236" s="49">
        <v>24066.57</v>
      </c>
      <c r="N236" s="49">
        <v>12456763.7</v>
      </c>
      <c r="O236" s="49">
        <v>12930387.77</v>
      </c>
      <c r="P236" s="49">
        <v>12930387.77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467</v>
      </c>
      <c r="G237" s="58" t="s">
        <v>481</v>
      </c>
      <c r="H237" s="49">
        <v>159083007.93</v>
      </c>
      <c r="I237" s="49">
        <v>138391162.76</v>
      </c>
      <c r="J237" s="49">
        <v>91981715.98</v>
      </c>
      <c r="K237" s="49">
        <v>11667737</v>
      </c>
      <c r="L237" s="49">
        <v>500000</v>
      </c>
      <c r="M237" s="49">
        <v>529412</v>
      </c>
      <c r="N237" s="49">
        <v>33712297.78</v>
      </c>
      <c r="O237" s="49">
        <v>20691845.17</v>
      </c>
      <c r="P237" s="49">
        <v>20691845.17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467</v>
      </c>
      <c r="G238" s="58" t="s">
        <v>482</v>
      </c>
      <c r="H238" s="49">
        <v>108528905.8</v>
      </c>
      <c r="I238" s="49">
        <v>62961560.98</v>
      </c>
      <c r="J238" s="49">
        <v>39651197.59</v>
      </c>
      <c r="K238" s="49">
        <v>1403720</v>
      </c>
      <c r="L238" s="49">
        <v>250000</v>
      </c>
      <c r="M238" s="49">
        <v>542310</v>
      </c>
      <c r="N238" s="49">
        <v>21114333.39</v>
      </c>
      <c r="O238" s="49">
        <v>45567344.82</v>
      </c>
      <c r="P238" s="49">
        <v>45567344.82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467</v>
      </c>
      <c r="G239" s="58" t="s">
        <v>483</v>
      </c>
      <c r="H239" s="49">
        <v>96071967.6</v>
      </c>
      <c r="I239" s="49">
        <v>73603608.23</v>
      </c>
      <c r="J239" s="49">
        <v>45619138.23</v>
      </c>
      <c r="K239" s="49">
        <v>1604551</v>
      </c>
      <c r="L239" s="49">
        <v>562163</v>
      </c>
      <c r="M239" s="49">
        <v>0</v>
      </c>
      <c r="N239" s="49">
        <v>25817756</v>
      </c>
      <c r="O239" s="49">
        <v>22468359.37</v>
      </c>
      <c r="P239" s="49">
        <v>20868359.37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467</v>
      </c>
      <c r="G240" s="58" t="s">
        <v>484</v>
      </c>
      <c r="H240" s="49">
        <v>113162737.31</v>
      </c>
      <c r="I240" s="49">
        <v>87695138.17</v>
      </c>
      <c r="J240" s="49">
        <v>54063797.82</v>
      </c>
      <c r="K240" s="49">
        <v>1019900.02</v>
      </c>
      <c r="L240" s="49">
        <v>150000</v>
      </c>
      <c r="M240" s="49">
        <v>1196841.28</v>
      </c>
      <c r="N240" s="49">
        <v>31264599.05</v>
      </c>
      <c r="O240" s="49">
        <v>25467599.14</v>
      </c>
      <c r="P240" s="49">
        <v>25430599.14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467</v>
      </c>
      <c r="G241" s="58" t="s">
        <v>485</v>
      </c>
      <c r="H241" s="49">
        <v>116844205.2</v>
      </c>
      <c r="I241" s="49">
        <v>91434933.47</v>
      </c>
      <c r="J241" s="49">
        <v>57431607.74</v>
      </c>
      <c r="K241" s="49">
        <v>6926201.23</v>
      </c>
      <c r="L241" s="49">
        <v>550500</v>
      </c>
      <c r="M241" s="49">
        <v>0</v>
      </c>
      <c r="N241" s="49">
        <v>26526624.5</v>
      </c>
      <c r="O241" s="49">
        <v>25409271.73</v>
      </c>
      <c r="P241" s="49">
        <v>25409271.73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467</v>
      </c>
      <c r="G242" s="58" t="s">
        <v>486</v>
      </c>
      <c r="H242" s="49">
        <v>82784166.9</v>
      </c>
      <c r="I242" s="49">
        <v>63461428.98</v>
      </c>
      <c r="J242" s="49">
        <v>42401485.04</v>
      </c>
      <c r="K242" s="49">
        <v>2105673.42</v>
      </c>
      <c r="L242" s="49">
        <v>287825</v>
      </c>
      <c r="M242" s="49">
        <v>0</v>
      </c>
      <c r="N242" s="49">
        <v>18666445.52</v>
      </c>
      <c r="O242" s="49">
        <v>19322737.92</v>
      </c>
      <c r="P242" s="49">
        <v>19285737.92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467</v>
      </c>
      <c r="G243" s="58" t="s">
        <v>487</v>
      </c>
      <c r="H243" s="49">
        <v>119717309.62</v>
      </c>
      <c r="I243" s="49">
        <v>83667200.99</v>
      </c>
      <c r="J243" s="49">
        <v>39135119.12</v>
      </c>
      <c r="K243" s="49">
        <v>6092896</v>
      </c>
      <c r="L243" s="49">
        <v>200000</v>
      </c>
      <c r="M243" s="49">
        <v>0</v>
      </c>
      <c r="N243" s="49">
        <v>38239185.87</v>
      </c>
      <c r="O243" s="49">
        <v>36050108.63</v>
      </c>
      <c r="P243" s="49">
        <v>36050108.63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488</v>
      </c>
      <c r="G244" s="58" t="s">
        <v>489</v>
      </c>
      <c r="H244" s="49">
        <v>1410184811.78</v>
      </c>
      <c r="I244" s="49">
        <v>734868910.5</v>
      </c>
      <c r="J244" s="49">
        <v>236827394.25</v>
      </c>
      <c r="K244" s="49">
        <v>226670136.22</v>
      </c>
      <c r="L244" s="49">
        <v>13000000</v>
      </c>
      <c r="M244" s="49">
        <v>8568010.4</v>
      </c>
      <c r="N244" s="49">
        <v>249803369.63</v>
      </c>
      <c r="O244" s="49">
        <v>675315901.28</v>
      </c>
      <c r="P244" s="49">
        <v>652606901.28</v>
      </c>
    </row>
    <row r="245" spans="1:16" ht="12.75">
      <c r="A245" s="46">
        <v>6</v>
      </c>
      <c r="B245" s="46">
        <v>8</v>
      </c>
      <c r="C245" s="46">
        <v>1</v>
      </c>
      <c r="D245" s="41" t="s">
        <v>490</v>
      </c>
      <c r="E245" s="47">
        <v>271</v>
      </c>
      <c r="F245" s="48" t="s">
        <v>490</v>
      </c>
      <c r="G245" s="58" t="s">
        <v>491</v>
      </c>
      <c r="H245" s="49">
        <v>294450</v>
      </c>
      <c r="I245" s="49">
        <v>244450</v>
      </c>
      <c r="J245" s="49">
        <v>135397</v>
      </c>
      <c r="K245" s="49">
        <v>0</v>
      </c>
      <c r="L245" s="49">
        <v>35000</v>
      </c>
      <c r="M245" s="49">
        <v>0</v>
      </c>
      <c r="N245" s="49">
        <v>74053</v>
      </c>
      <c r="O245" s="49">
        <v>50000</v>
      </c>
      <c r="P245" s="49">
        <v>50000</v>
      </c>
    </row>
    <row r="246" spans="1:16" ht="25.5">
      <c r="A246" s="46">
        <v>6</v>
      </c>
      <c r="B246" s="46">
        <v>19</v>
      </c>
      <c r="C246" s="46">
        <v>1</v>
      </c>
      <c r="D246" s="41" t="s">
        <v>490</v>
      </c>
      <c r="E246" s="47">
        <v>270</v>
      </c>
      <c r="F246" s="48" t="s">
        <v>490</v>
      </c>
      <c r="G246" s="58" t="s">
        <v>492</v>
      </c>
      <c r="H246" s="49">
        <v>5069164</v>
      </c>
      <c r="I246" s="49">
        <v>5069164</v>
      </c>
      <c r="J246" s="49">
        <v>619716</v>
      </c>
      <c r="K246" s="49">
        <v>0</v>
      </c>
      <c r="L246" s="49">
        <v>76940</v>
      </c>
      <c r="M246" s="49">
        <v>0</v>
      </c>
      <c r="N246" s="49">
        <v>4372508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490</v>
      </c>
      <c r="E247" s="47">
        <v>187</v>
      </c>
      <c r="F247" s="48" t="s">
        <v>490</v>
      </c>
      <c r="G247" s="58" t="s">
        <v>493</v>
      </c>
      <c r="H247" s="49">
        <v>339100</v>
      </c>
      <c r="I247" s="49">
        <v>323100</v>
      </c>
      <c r="J247" s="49">
        <v>37700</v>
      </c>
      <c r="K247" s="49">
        <v>0</v>
      </c>
      <c r="L247" s="49">
        <v>0</v>
      </c>
      <c r="M247" s="49">
        <v>0</v>
      </c>
      <c r="N247" s="49">
        <v>285400</v>
      </c>
      <c r="O247" s="49">
        <v>16000</v>
      </c>
      <c r="P247" s="49">
        <v>16000</v>
      </c>
    </row>
    <row r="248" spans="1:16" ht="12.75">
      <c r="A248" s="46">
        <v>6</v>
      </c>
      <c r="B248" s="46">
        <v>1</v>
      </c>
      <c r="C248" s="46">
        <v>1</v>
      </c>
      <c r="D248" s="41" t="s">
        <v>490</v>
      </c>
      <c r="E248" s="47">
        <v>188</v>
      </c>
      <c r="F248" s="48" t="s">
        <v>490</v>
      </c>
      <c r="G248" s="58" t="s">
        <v>493</v>
      </c>
      <c r="H248" s="49">
        <v>2143857.4</v>
      </c>
      <c r="I248" s="49">
        <v>2143857.4</v>
      </c>
      <c r="J248" s="49">
        <v>94247.4</v>
      </c>
      <c r="K248" s="49">
        <v>0</v>
      </c>
      <c r="L248" s="49">
        <v>0</v>
      </c>
      <c r="M248" s="49">
        <v>0</v>
      </c>
      <c r="N248" s="49">
        <v>2049610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490</v>
      </c>
      <c r="E249" s="47">
        <v>186</v>
      </c>
      <c r="F249" s="48" t="s">
        <v>490</v>
      </c>
      <c r="G249" s="58" t="s">
        <v>494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5.5">
      <c r="A250" s="46">
        <v>6</v>
      </c>
      <c r="B250" s="46">
        <v>15</v>
      </c>
      <c r="C250" s="46">
        <v>0</v>
      </c>
      <c r="D250" s="41" t="s">
        <v>490</v>
      </c>
      <c r="E250" s="47">
        <v>220</v>
      </c>
      <c r="F250" s="48" t="s">
        <v>490</v>
      </c>
      <c r="G250" s="56" t="s">
        <v>497</v>
      </c>
      <c r="H250" s="49">
        <v>387087</v>
      </c>
      <c r="I250" s="49">
        <v>137087</v>
      </c>
      <c r="J250" s="49">
        <v>65500</v>
      </c>
      <c r="K250" s="49">
        <v>0</v>
      </c>
      <c r="L250" s="49">
        <v>0</v>
      </c>
      <c r="M250" s="49">
        <v>0</v>
      </c>
      <c r="N250" s="49">
        <v>71587</v>
      </c>
      <c r="O250" s="49">
        <v>250000</v>
      </c>
      <c r="P250" s="49">
        <v>0</v>
      </c>
    </row>
    <row r="251" spans="1:16" ht="12.75">
      <c r="A251" s="46">
        <v>6</v>
      </c>
      <c r="B251" s="46">
        <v>9</v>
      </c>
      <c r="C251" s="46">
        <v>1</v>
      </c>
      <c r="D251" s="41" t="s">
        <v>490</v>
      </c>
      <c r="E251" s="47">
        <v>140</v>
      </c>
      <c r="F251" s="48" t="s">
        <v>490</v>
      </c>
      <c r="G251" s="58" t="s">
        <v>495</v>
      </c>
      <c r="H251" s="49">
        <v>80487.67</v>
      </c>
      <c r="I251" s="49">
        <v>80487.67</v>
      </c>
      <c r="J251" s="49">
        <v>40600</v>
      </c>
      <c r="K251" s="49">
        <v>0</v>
      </c>
      <c r="L251" s="49">
        <v>0</v>
      </c>
      <c r="M251" s="49">
        <v>0</v>
      </c>
      <c r="N251" s="49">
        <v>39887.67</v>
      </c>
      <c r="O251" s="49">
        <v>0</v>
      </c>
      <c r="P251" s="49">
        <v>0</v>
      </c>
    </row>
    <row r="252" spans="1:16" ht="12.75">
      <c r="A252" s="46">
        <v>6</v>
      </c>
      <c r="B252" s="46">
        <v>8</v>
      </c>
      <c r="C252" s="46">
        <v>1</v>
      </c>
      <c r="D252" s="41" t="s">
        <v>490</v>
      </c>
      <c r="E252" s="47">
        <v>265</v>
      </c>
      <c r="F252" s="48" t="s">
        <v>490</v>
      </c>
      <c r="G252" s="58" t="s">
        <v>496</v>
      </c>
      <c r="H252" s="49">
        <v>41852172</v>
      </c>
      <c r="I252" s="49">
        <v>34132009</v>
      </c>
      <c r="J252" s="49">
        <v>4994193</v>
      </c>
      <c r="K252" s="49">
        <v>0</v>
      </c>
      <c r="L252" s="49">
        <v>300000</v>
      </c>
      <c r="M252" s="49">
        <v>0</v>
      </c>
      <c r="N252" s="49">
        <v>28837816</v>
      </c>
      <c r="O252" s="49">
        <v>7720163</v>
      </c>
      <c r="P252" s="49">
        <v>7720163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2021-11-16T10:50:47Z</dcterms:modified>
  <cp:category/>
  <cp:version/>
  <cp:contentType/>
  <cp:contentStatus/>
</cp:coreProperties>
</file>